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3455" windowHeight="11640" tabRatio="946" activeTab="0"/>
  </bookViews>
  <sheets>
    <sheet name="Proposed Travel Pre-Approval" sheetId="1" r:id="rId1"/>
    <sheet name="Travel Reimbursement Request" sheetId="2" r:id="rId2"/>
    <sheet name="Travel Continuation Sheet" sheetId="3" r:id="rId3"/>
    <sheet name="Business Meal Certification" sheetId="4" r:id="rId4"/>
    <sheet name="Meals Provided Deduction" sheetId="5" r:id="rId5"/>
  </sheets>
  <definedNames>
    <definedName name="Air_Travel_Exception_Request">#REF!</definedName>
    <definedName name="Basic_Traveler___Trip_Information">#REF!</definedName>
    <definedName name="Budget_and_Pre_Approval_Form">#REF!</definedName>
    <definedName name="Business_Meals_Certification">#REF!</definedName>
    <definedName name="FORM_DESCRIPTIONS">#REF!</definedName>
    <definedName name="FORM_INSTRUCTIONS">#REF!</definedName>
    <definedName name="Lodging_Rate_Exception_Request">#REF!</definedName>
    <definedName name="Meals_Provided_Deduction">#REF!</definedName>
    <definedName name="P_T_Motor_Pool_Authorization">#REF!</definedName>
    <definedName name="_xlnm.Print_Area" localSheetId="3">'Business Meal Certification'!$A$1:$E$51</definedName>
    <definedName name="_xlnm.Print_Area" localSheetId="4">'Meals Provided Deduction'!$A$1:$H$49</definedName>
    <definedName name="_xlnm.Print_Area" localSheetId="0">'Proposed Travel Pre-Approval'!$A$1:$I$43</definedName>
    <definedName name="_xlnm.Print_Area" localSheetId="2">'Travel Continuation Sheet'!$A$1:$I$43</definedName>
    <definedName name="_xlnm.Print_Area" localSheetId="1">'Travel Reimbursement Request'!$A$1:$K$47</definedName>
    <definedName name="Rental_Car_Exception_Request">#REF!</definedName>
    <definedName name="Travel_Continuation_Sheet">#REF!</definedName>
    <definedName name="Travel_Reimbursement_Claim_Form">#REF!</definedName>
  </definedNames>
  <calcPr fullCalcOnLoad="1"/>
</workbook>
</file>

<file path=xl/sharedStrings.xml><?xml version="1.0" encoding="utf-8"?>
<sst xmlns="http://schemas.openxmlformats.org/spreadsheetml/2006/main" count="293" uniqueCount="141">
  <si>
    <t>***Dean or VP</t>
  </si>
  <si>
    <t>Rate*</t>
  </si>
  <si>
    <t>Lodging</t>
  </si>
  <si>
    <t>Meals and Incidentals Per Diem</t>
  </si>
  <si>
    <t xml:space="preserve">Additional Lodging and M&amp;IE Charges to be Transferred to Reimbursement Claim Form:  </t>
  </si>
  <si>
    <t>* See meal chart for limits.</t>
  </si>
  <si>
    <t>If reimbursing meals from local funds and/or using actual expenses in lieu of M&amp;IE, use the worksheet below to show</t>
  </si>
  <si>
    <t>detail for the meal expenses.</t>
  </si>
  <si>
    <t>ACTUAL MEAL EXPENSES*</t>
  </si>
  <si>
    <t>Day #:     1</t>
  </si>
  <si>
    <t>Breakfast</t>
  </si>
  <si>
    <t>Lunch</t>
  </si>
  <si>
    <t>Dinner</t>
  </si>
  <si>
    <t>Day Total</t>
  </si>
  <si>
    <t>Actual Meal Expenses to be Transferred to Reimbursement Claim Form:</t>
  </si>
  <si>
    <t>FURTHER EXPLANATION / JUSTIFICATION</t>
  </si>
  <si>
    <t>If additional information is required to process this reimbursement request, please provide below:</t>
  </si>
  <si>
    <t xml:space="preserve">Total </t>
  </si>
  <si>
    <t>Please complete the information below for each business meal being reimbursed:</t>
  </si>
  <si>
    <t>Explain Business Purpose of Meal:</t>
  </si>
  <si>
    <t>Meal Amount*</t>
  </si>
  <si>
    <t>Name(s) of other meal participant(s)</t>
  </si>
  <si>
    <t>Employer/Affiliation</t>
  </si>
  <si>
    <t>TOTAL BUSINESS MEALS</t>
  </si>
  <si>
    <t>Please use the worksheet below to calculate your deduction:</t>
  </si>
  <si>
    <t>DAY OF DEPARTURE AND/OR RETURN ONLY</t>
  </si>
  <si>
    <t xml:space="preserve">Meal Type  </t>
  </si>
  <si>
    <t># of meals</t>
  </si>
  <si>
    <t>$ Amount *</t>
  </si>
  <si>
    <t>Total</t>
  </si>
  <si>
    <t xml:space="preserve">Breakfast  </t>
  </si>
  <si>
    <t xml:space="preserve">Lunch  </t>
  </si>
  <si>
    <t xml:space="preserve">Dinner  </t>
  </si>
  <si>
    <t>Multiplied by 75%</t>
  </si>
  <si>
    <t>Amount to be Deducted</t>
  </si>
  <si>
    <t xml:space="preserve">FULL DAYS </t>
  </si>
  <si>
    <t xml:space="preserve">$ Amount </t>
  </si>
  <si>
    <t>Enter Total Daily Per Diem Allowed:</t>
  </si>
  <si>
    <t xml:space="preserve">      TOTAL TO BE DEDUCTED FROM REIMBURSEMENT</t>
  </si>
  <si>
    <t>TRIP INFORMATION</t>
  </si>
  <si>
    <t>Primary Destination (City, State/Country)</t>
  </si>
  <si>
    <t>@</t>
  </si>
  <si>
    <t>Registration fees</t>
  </si>
  <si>
    <t>DESTINATION</t>
  </si>
  <si>
    <t>City and State OR City and Country</t>
  </si>
  <si>
    <t>Rate</t>
  </si>
  <si>
    <t># nights</t>
  </si>
  <si>
    <t>Date</t>
  </si>
  <si>
    <t>Supervisor</t>
  </si>
  <si>
    <t>Signature</t>
  </si>
  <si>
    <t>Print Name</t>
  </si>
  <si>
    <t>REIMBURSEMENT</t>
  </si>
  <si>
    <t>REQUEST (actuals)</t>
  </si>
  <si>
    <t>Car rental or motor pool (include gasoline costs incurred)</t>
  </si>
  <si>
    <t>Personal Car (mileage)</t>
  </si>
  <si>
    <t>Parking, Tolls (Please provide detail)</t>
  </si>
  <si>
    <t>Business Phone calls, faxes</t>
  </si>
  <si>
    <t>Miscellaneous (Please explain)</t>
  </si>
  <si>
    <t>Taxes</t>
  </si>
  <si>
    <t>LESS AMOUNT NOT ALLOWED BY DEPARTMENT :</t>
  </si>
  <si>
    <t>TOTAL REIMBURSEMENT REQUEST:</t>
  </si>
  <si>
    <t>***Designee</t>
  </si>
  <si>
    <t>OR</t>
  </si>
  <si>
    <t>Foreign Destination 2</t>
  </si>
  <si>
    <t>Anticipated PTAEO to be Charged</t>
  </si>
  <si>
    <t>Name (Last, First, M.I.)</t>
  </si>
  <si>
    <t xml:space="preserve">Meals provided as part of the cost of the conference or paid for by others must be deducted from the </t>
  </si>
  <si>
    <t xml:space="preserve">a meal and, therefore, should not be deducted from your total reimbursement.  </t>
  </si>
  <si>
    <t>City, State OR City, Country</t>
  </si>
  <si>
    <t>(This amount will be automatically added to the Claim Form.)</t>
  </si>
  <si>
    <t>Payment Voucher Number</t>
  </si>
  <si>
    <t>Business Meals (Certification and receipts required)</t>
  </si>
  <si>
    <t>Additional Expenses from Continuation Sheet</t>
  </si>
  <si>
    <t>Further explanation/justification</t>
  </si>
  <si>
    <t>Award</t>
  </si>
  <si>
    <t>Parking, Tolls</t>
  </si>
  <si>
    <t>Estimated number of miles:</t>
  </si>
  <si>
    <t xml:space="preserve">Miscellaneous </t>
  </si>
  <si>
    <t>Business Meals</t>
  </si>
  <si>
    <t>Estimated Additional Expenses</t>
  </si>
  <si>
    <t>TOTAL PROPOSED TRAVEL ESTIMATE:</t>
  </si>
  <si>
    <t>THE FOLLOWING SIGNATURES CERTIFY THAT THE TRAVEL ESTIMATES IN THIS PRE-APPROVAL DOCUMENT WERE BASED ON THE MOST ECONOMICAL MEANS AND WERE REVIEWED AND APPROVED AS NECESSARY FOR THE CONDUCT OF BUSINESS FOR THE COMMONWEALTH OF VIRGINIA.</t>
  </si>
  <si>
    <t>THE FOLLOWING SIGNATURES CERTIFY THAT THE TRAVEL EXPENSES IN THIS REIMBURSEMENT DOCUMENT WERE INCURRED THROUGH THE MOST ECONOMICAL MEANS, INCLUDED NO ALCOHOL PURCHASED WITH STATE FUNDS, AND WERE REVIEWED AND APPROVED AS NECESSARY FOR THE CONDUCT OF BUSINESS FOR THE COMMONWEALTH OF VIRGINIA.</t>
  </si>
  <si>
    <t>For Foreign Travel - Currency Converter</t>
  </si>
  <si>
    <r>
      <t xml:space="preserve">Meals </t>
    </r>
    <r>
      <rPr>
        <b/>
        <sz val="9"/>
        <rFont val="Arial"/>
        <family val="2"/>
      </rPr>
      <t>Per Diem</t>
    </r>
    <r>
      <rPr>
        <sz val="9"/>
        <rFont val="Arial"/>
        <family val="2"/>
      </rPr>
      <t xml:space="preserve"> (Day of Departure)</t>
    </r>
  </si>
  <si>
    <r>
      <t xml:space="preserve">Meals </t>
    </r>
    <r>
      <rPr>
        <b/>
        <sz val="9"/>
        <rFont val="Arial"/>
        <family val="2"/>
      </rPr>
      <t>Per Diem</t>
    </r>
    <r>
      <rPr>
        <sz val="9"/>
        <rFont val="Arial"/>
        <family val="2"/>
      </rPr>
      <t xml:space="preserve"> FULL DAYS (Location 1)</t>
    </r>
  </si>
  <si>
    <r>
      <t xml:space="preserve">Meals </t>
    </r>
    <r>
      <rPr>
        <b/>
        <sz val="9"/>
        <rFont val="Arial"/>
        <family val="2"/>
      </rPr>
      <t>Per Diem</t>
    </r>
    <r>
      <rPr>
        <sz val="9"/>
        <rFont val="Arial"/>
        <family val="2"/>
      </rPr>
      <t xml:space="preserve"> (Day of Return)</t>
    </r>
  </si>
  <si>
    <r>
      <t xml:space="preserve">Incidentals </t>
    </r>
    <r>
      <rPr>
        <b/>
        <sz val="9"/>
        <rFont val="Arial"/>
        <family val="2"/>
      </rPr>
      <t>Per Diem</t>
    </r>
    <r>
      <rPr>
        <sz val="9"/>
        <rFont val="Arial"/>
        <family val="2"/>
      </rPr>
      <t xml:space="preserve"> (All Days)</t>
    </r>
  </si>
  <si>
    <t>***THE DEAN, VP OR DESIGNEE SIGNATURE IS  REQUIRED FOR ALL BUSINESS MEALS AND  LODGING COSTS WHEN OVER STATE ALLOWABLE LIMITS. EXPENDITURES MORE THAN 50% OVER LIMIT MUST BE ON LOCAL FUNDS.</t>
  </si>
  <si>
    <t xml:space="preserve"> @</t>
  </si>
  <si>
    <t>Print Title</t>
  </si>
  <si>
    <t>Personal car more cost-beneficial then rental</t>
  </si>
  <si>
    <r>
      <t xml:space="preserve">Meals </t>
    </r>
    <r>
      <rPr>
        <b/>
        <sz val="9"/>
        <rFont val="Arial"/>
        <family val="2"/>
      </rPr>
      <t>Per Diem</t>
    </r>
    <r>
      <rPr>
        <sz val="9"/>
        <rFont val="Arial"/>
        <family val="2"/>
      </rPr>
      <t xml:space="preserve"> FULL DAYS </t>
    </r>
  </si>
  <si>
    <t xml:space="preserve">Signature of Traveler                              </t>
  </si>
  <si>
    <t>Personal Car (mileage) ------------------------------ Enter number of miles driven:</t>
  </si>
  <si>
    <t>Pre-paid first night lodging</t>
  </si>
  <si>
    <t>Lodging (not pre-paid)</t>
  </si>
  <si>
    <t xml:space="preserve">This sheet is required for ALL overnight travel when use of State Funds may exceed $500. The estimate must include ALL travel expenses for the ENTIRE trip with no exceptions, regardless of payment methods to be used.  When required, the signed original of this sheet must be included with the Travel Reimbursement Request sheet when the Travel Workbook is submitted to Procurement Services. 
</t>
  </si>
  <si>
    <t>LESS DEDUCTION FOR MEALS PROVIDED AT NO ADDITIONAL COST:</t>
  </si>
  <si>
    <t xml:space="preserve">Meals being Reimbursed from Local Funds or for Actual Expenses </t>
  </si>
  <si>
    <t>(Attach Travel Workbook and send signed paper original (including ALL sheets used) to: 
University of Virginia -- Procurement Services / Accounts Payable
P.O. Box 400202 - Charlottesville, VA 22904-4202)</t>
  </si>
  <si>
    <t>Lodging (Location/Rate 1)</t>
  </si>
  <si>
    <r>
      <t xml:space="preserve">Meals being Reimbursed from Local Funds or for </t>
    </r>
    <r>
      <rPr>
        <b/>
        <sz val="9"/>
        <rFont val="Arial"/>
        <family val="2"/>
      </rPr>
      <t>Actual Expenses</t>
    </r>
  </si>
  <si>
    <t>ADDITIONAL LOCATIONS/RATES</t>
  </si>
  <si>
    <t>If trip included more than 1 location (or more than one rate for a location), use the worksheet below to show detail for additional amounts to be reimbursed.</t>
  </si>
  <si>
    <t>* Enter the amount that is being requested for reimbursement.  See expense limits for allowable amounts.</t>
  </si>
  <si>
    <r>
      <t xml:space="preserve">If a meal taken while traveling meets the qualifications for a business meal, it may be reimbursed according to the rules for business meals, which require documentation as described below and itemized receipts.  If reimbursed as a business meal, the meal cannot also be reimbursed as a travel meal.  Business meals taken during travel required the same pre-approvals as travel meals.  </t>
    </r>
    <r>
      <rPr>
        <b/>
        <sz val="10"/>
        <rFont val="Arial"/>
        <family val="2"/>
      </rPr>
      <t xml:space="preserve"> Include this sheet</t>
    </r>
    <r>
      <rPr>
        <sz val="10"/>
        <rFont val="Arial"/>
        <family val="2"/>
      </rPr>
      <t xml:space="preserve"> </t>
    </r>
    <r>
      <rPr>
        <b/>
        <sz val="10"/>
        <rFont val="Arial"/>
        <family val="2"/>
      </rPr>
      <t>and original itemized receipts</t>
    </r>
    <r>
      <rPr>
        <sz val="10"/>
        <rFont val="Arial"/>
        <family val="2"/>
      </rPr>
      <t xml:space="preserve"> with Travel Workbook when sent to Procurement Services.</t>
    </r>
  </si>
  <si>
    <t xml:space="preserve">Meals Per Diem allowance. PLEASE NOTE: continental breakfast is not considered </t>
  </si>
  <si>
    <t>Commuting mileage was deducted per policy</t>
  </si>
  <si>
    <t>%</t>
  </si>
  <si>
    <t>The amounts proposed:</t>
  </si>
  <si>
    <t xml:space="preserve">Commuting mileage was deducted per policy </t>
  </si>
  <si>
    <t xml:space="preserve">Check one:       </t>
  </si>
  <si>
    <t xml:space="preserve">* Enter the amount that is being requested for reimbursement.  </t>
  </si>
  <si>
    <t>See expense limits for allowable amounts</t>
  </si>
  <si>
    <t>published limits</t>
  </si>
  <si>
    <r>
      <t xml:space="preserve">Destinations with </t>
    </r>
    <r>
      <rPr>
        <b/>
        <sz val="9"/>
        <color indexed="21"/>
        <rFont val="Arial"/>
        <family val="2"/>
      </rPr>
      <t>$36.00</t>
    </r>
    <r>
      <rPr>
        <b/>
        <sz val="9"/>
        <rFont val="Arial"/>
        <family val="2"/>
      </rPr>
      <t xml:space="preserve"> Meals Total per diem</t>
    </r>
  </si>
  <si>
    <t>Foreign Destination 1</t>
  </si>
  <si>
    <t># nights / meals</t>
  </si>
  <si>
    <t>By submitting this form, I certify that none of the expenses for which reimbursement is requested have been, or will be,  paid by any other means.</t>
  </si>
  <si>
    <t>Name of Meeting/Conference (Purpose of Trip)</t>
  </si>
  <si>
    <t>REIMBURSEMENT REQUEST
(actuals)</t>
  </si>
  <si>
    <t>LESS AMOUNT NOT ALLOWED BY DEPARTMENT:</t>
  </si>
  <si>
    <r>
      <t xml:space="preserve">Signature of Traveler                                           </t>
    </r>
    <r>
      <rPr>
        <sz val="9"/>
        <rFont val="Arial"/>
        <family val="2"/>
      </rPr>
      <t>(if employee or student)</t>
    </r>
  </si>
  <si>
    <t xml:space="preserve">Departure Date:  </t>
  </si>
  <si>
    <t xml:space="preserve">Return Date:  </t>
  </si>
  <si>
    <t xml:space="preserve">published limits </t>
  </si>
  <si>
    <t xml:space="preserve">Type of meal:  </t>
  </si>
  <si>
    <t>No incidental expenses are allowed when requesting reimbursement for actual meal expenses.</t>
  </si>
  <si>
    <t xml:space="preserve">  (This amount will be automatically added to the Total on the Reimbursement Form)</t>
  </si>
  <si>
    <t xml:space="preserve">     Signature</t>
  </si>
  <si>
    <t>City, State</t>
  </si>
  <si>
    <t>UNIVERSITY OF VIRGINIA - Procurement Services                      
 Travel Reimbursement Request</t>
  </si>
  <si>
    <r>
      <t xml:space="preserve">Destinations with </t>
    </r>
    <r>
      <rPr>
        <b/>
        <sz val="9"/>
        <color indexed="21"/>
        <rFont val="Arial"/>
        <family val="2"/>
      </rPr>
      <t>$56.00</t>
    </r>
    <r>
      <rPr>
        <b/>
        <sz val="9"/>
        <rFont val="Arial"/>
        <family val="2"/>
      </rPr>
      <t xml:space="preserve"> Meals Total per diem</t>
    </r>
  </si>
  <si>
    <r>
      <t xml:space="preserve">Destinations with </t>
    </r>
    <r>
      <rPr>
        <b/>
        <sz val="9"/>
        <color indexed="21"/>
        <rFont val="Arial"/>
        <family val="2"/>
      </rPr>
      <t xml:space="preserve">$61.00 </t>
    </r>
    <r>
      <rPr>
        <b/>
        <sz val="9"/>
        <rFont val="Arial"/>
        <family val="2"/>
      </rPr>
      <t>Meals Total per diem</t>
    </r>
  </si>
  <si>
    <r>
      <t xml:space="preserve">Destinations with </t>
    </r>
    <r>
      <rPr>
        <b/>
        <sz val="9"/>
        <color indexed="21"/>
        <rFont val="Arial"/>
        <family val="2"/>
      </rPr>
      <t>$51.00</t>
    </r>
    <r>
      <rPr>
        <b/>
        <sz val="9"/>
        <rFont val="Arial"/>
        <family val="2"/>
      </rPr>
      <t xml:space="preserve"> Meals Total per diem</t>
    </r>
  </si>
  <si>
    <r>
      <t xml:space="preserve">Destinations with </t>
    </r>
    <r>
      <rPr>
        <b/>
        <sz val="9"/>
        <color indexed="21"/>
        <rFont val="Arial"/>
        <family val="2"/>
      </rPr>
      <t>$41.00</t>
    </r>
    <r>
      <rPr>
        <b/>
        <sz val="9"/>
        <rFont val="Arial"/>
        <family val="2"/>
      </rPr>
      <t xml:space="preserve"> Meals Total per diem</t>
    </r>
  </si>
  <si>
    <r>
      <t xml:space="preserve">Destinations with </t>
    </r>
    <r>
      <rPr>
        <b/>
        <sz val="9"/>
        <color indexed="21"/>
        <rFont val="Arial"/>
        <family val="2"/>
      </rPr>
      <t>$46.00</t>
    </r>
    <r>
      <rPr>
        <b/>
        <sz val="9"/>
        <rFont val="Arial"/>
        <family val="2"/>
      </rPr>
      <t xml:space="preserve"> Meals Total per diem</t>
    </r>
  </si>
  <si>
    <r>
      <t xml:space="preserve">Public Transportation (i.e., airfare, bus, train) -- Boarding pass </t>
    </r>
    <r>
      <rPr>
        <b/>
        <sz val="9"/>
        <rFont val="Arial"/>
        <family val="2"/>
      </rPr>
      <t>and</t>
    </r>
    <r>
      <rPr>
        <sz val="9"/>
        <rFont val="Arial"/>
        <family val="2"/>
      </rPr>
      <t xml:space="preserve"> itinerary </t>
    </r>
    <r>
      <rPr>
        <b/>
        <sz val="9"/>
        <rFont val="Arial"/>
        <family val="2"/>
      </rPr>
      <t>required</t>
    </r>
  </si>
  <si>
    <t>Methods of Payment (Check all that apply)</t>
  </si>
  <si>
    <r>
      <t xml:space="preserve">PRE-APPROVAL OF PROPOSED TRIP </t>
    </r>
    <r>
      <rPr>
        <b/>
        <u val="single"/>
        <sz val="14"/>
        <color indexed="10"/>
        <rFont val="Arial"/>
        <family val="2"/>
      </rPr>
      <t>ESTIMATED EXPENDITURES</t>
    </r>
  </si>
</sst>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000"/>
    <numFmt numFmtId="168" formatCode="[&lt;=9999999]###\-####;\(###\)\ ###\-####"/>
    <numFmt numFmtId="169" formatCode="&quot;$&quot;\ #,###.##"/>
    <numFmt numFmtId="170" formatCode="&quot;$&quot;\ #,###.00"/>
    <numFmt numFmtId="171" formatCode="mmddyy"/>
    <numFmt numFmtId="172" formatCode="mmdd"/>
    <numFmt numFmtId="173" formatCode="[Red]\(&quot;$&quot;\ #,###.00\)"/>
    <numFmt numFmtId="174" formatCode="00#"/>
    <numFmt numFmtId="175" formatCode=".##"/>
    <numFmt numFmtId="176" formatCode="&quot;$&quot;#,##0.00"/>
    <numFmt numFmtId="177" formatCode="hh:mm\ AM/PM"/>
    <numFmt numFmtId="178" formatCode="&quot;$&quot;#,##0.000"/>
    <numFmt numFmtId="179" formatCode="&quot;Yes&quot;;&quot;Yes&quot;;&quot;No&quot;"/>
    <numFmt numFmtId="180" formatCode="&quot;True&quot;;&quot;True&quot;;&quot;False&quot;"/>
    <numFmt numFmtId="181" formatCode="&quot;On&quot;;&quot;On&quot;;&quot;Off&quot;"/>
    <numFmt numFmtId="182" formatCode="mm/dd/yy"/>
    <numFmt numFmtId="183" formatCode="&quot;$&quot;#,##0"/>
    <numFmt numFmtId="184" formatCode="&quot;$&quot;\ #,###.000"/>
    <numFmt numFmtId="185" formatCode="&quot;$&quot;#,##0.0"/>
  </numFmts>
  <fonts count="69">
    <font>
      <sz val="10"/>
      <name val="Arial"/>
      <family val="0"/>
    </font>
    <font>
      <b/>
      <sz val="10"/>
      <name val="Arial"/>
      <family val="0"/>
    </font>
    <font>
      <i/>
      <sz val="10"/>
      <name val="Arial"/>
      <family val="0"/>
    </font>
    <font>
      <b/>
      <i/>
      <sz val="10"/>
      <name val="Arial"/>
      <family val="0"/>
    </font>
    <font>
      <sz val="8"/>
      <name val="Arial"/>
      <family val="2"/>
    </font>
    <font>
      <sz val="9"/>
      <name val="Arial"/>
      <family val="0"/>
    </font>
    <font>
      <b/>
      <sz val="9"/>
      <name val="Arial"/>
      <family val="0"/>
    </font>
    <font>
      <b/>
      <sz val="8"/>
      <name val="Arial"/>
      <family val="2"/>
    </font>
    <font>
      <b/>
      <sz val="12"/>
      <name val="Arial"/>
      <family val="2"/>
    </font>
    <font>
      <sz val="10"/>
      <color indexed="12"/>
      <name val="Arial"/>
      <family val="2"/>
    </font>
    <font>
      <b/>
      <sz val="10"/>
      <color indexed="12"/>
      <name val="Arial"/>
      <family val="0"/>
    </font>
    <font>
      <b/>
      <sz val="8"/>
      <color indexed="12"/>
      <name val="Arial"/>
      <family val="0"/>
    </font>
    <font>
      <b/>
      <sz val="9"/>
      <color indexed="21"/>
      <name val="Arial"/>
      <family val="2"/>
    </font>
    <font>
      <b/>
      <sz val="9"/>
      <color indexed="12"/>
      <name val="Arial"/>
      <family val="0"/>
    </font>
    <font>
      <sz val="10"/>
      <color indexed="21"/>
      <name val="Arial"/>
      <family val="2"/>
    </font>
    <font>
      <sz val="8"/>
      <color indexed="12"/>
      <name val="Arial"/>
      <family val="2"/>
    </font>
    <font>
      <b/>
      <sz val="8"/>
      <color indexed="21"/>
      <name val="Arial"/>
      <family val="0"/>
    </font>
    <font>
      <sz val="10"/>
      <color indexed="8"/>
      <name val="Arial"/>
      <family val="2"/>
    </font>
    <font>
      <b/>
      <sz val="12"/>
      <color indexed="8"/>
      <name val="Arial"/>
      <family val="2"/>
    </font>
    <font>
      <b/>
      <sz val="14"/>
      <name val="Arial"/>
      <family val="0"/>
    </font>
    <font>
      <sz val="9"/>
      <color indexed="12"/>
      <name val="Arial"/>
      <family val="2"/>
    </font>
    <font>
      <b/>
      <sz val="10"/>
      <color indexed="18"/>
      <name val="Arial"/>
      <family val="2"/>
    </font>
    <font>
      <b/>
      <sz val="11"/>
      <color indexed="18"/>
      <name val="Arial"/>
      <family val="2"/>
    </font>
    <font>
      <sz val="9"/>
      <color indexed="18"/>
      <name val="Arial"/>
      <family val="0"/>
    </font>
    <font>
      <sz val="8"/>
      <color indexed="18"/>
      <name val="Arial"/>
      <family val="0"/>
    </font>
    <font>
      <sz val="10"/>
      <color indexed="32"/>
      <name val="Arial"/>
      <family val="2"/>
    </font>
    <font>
      <b/>
      <sz val="8"/>
      <color indexed="18"/>
      <name val="Arial"/>
      <family val="0"/>
    </font>
    <font>
      <b/>
      <sz val="10"/>
      <color indexed="32"/>
      <name val="Arial"/>
      <family val="0"/>
    </font>
    <font>
      <b/>
      <sz val="9"/>
      <color indexed="32"/>
      <name val="Arial"/>
      <family val="2"/>
    </font>
    <font>
      <u val="single"/>
      <sz val="10"/>
      <color indexed="12"/>
      <name val="Arial"/>
      <family val="0"/>
    </font>
    <font>
      <u val="single"/>
      <sz val="10"/>
      <color indexed="36"/>
      <name val="Arial"/>
      <family val="0"/>
    </font>
    <font>
      <sz val="8"/>
      <name val="Tahoma"/>
      <family val="2"/>
    </font>
    <font>
      <i/>
      <sz val="9"/>
      <name val="Arial"/>
      <family val="2"/>
    </font>
    <font>
      <sz val="6"/>
      <name val="Arial"/>
      <family val="2"/>
    </font>
    <font>
      <sz val="11"/>
      <color indexed="12"/>
      <name val="Arial"/>
      <family val="2"/>
    </font>
    <font>
      <b/>
      <sz val="14"/>
      <color indexed="12"/>
      <name val="Arial"/>
      <family val="2"/>
    </font>
    <font>
      <sz val="9"/>
      <color indexed="10"/>
      <name val="Arial"/>
      <family val="2"/>
    </font>
    <font>
      <sz val="11"/>
      <name val="Arial"/>
      <family val="2"/>
    </font>
    <font>
      <sz val="11"/>
      <color indexed="21"/>
      <name val="Arial"/>
      <family val="2"/>
    </font>
    <font>
      <b/>
      <sz val="8"/>
      <color indexed="10"/>
      <name val="Arial"/>
      <family val="2"/>
    </font>
    <font>
      <sz val="7"/>
      <name val="Arial"/>
      <family val="2"/>
    </font>
    <font>
      <sz val="8"/>
      <color indexed="10"/>
      <name val="Arial"/>
      <family val="2"/>
    </font>
    <font>
      <sz val="14"/>
      <color indexed="10"/>
      <name val="Arial"/>
      <family val="2"/>
    </font>
    <font>
      <sz val="8.5"/>
      <name val="Arial"/>
      <family val="2"/>
    </font>
    <font>
      <sz val="8.5"/>
      <color indexed="10"/>
      <name val="Arial"/>
      <family val="2"/>
    </font>
    <font>
      <u val="single"/>
      <sz val="8"/>
      <color indexed="12"/>
      <name val="Arial"/>
      <family val="0"/>
    </font>
    <font>
      <b/>
      <sz val="10"/>
      <color indexed="10"/>
      <name val="Arial"/>
      <family val="2"/>
    </font>
    <font>
      <sz val="10"/>
      <color indexed="40"/>
      <name val="Arial"/>
      <family val="2"/>
    </font>
    <font>
      <b/>
      <sz val="10"/>
      <color indexed="21"/>
      <name val="Arial"/>
      <family val="2"/>
    </font>
    <font>
      <b/>
      <sz val="9"/>
      <color indexed="18"/>
      <name val="Arial"/>
      <family val="2"/>
    </font>
    <font>
      <b/>
      <sz val="28"/>
      <name val="Arial"/>
      <family val="2"/>
    </font>
    <font>
      <b/>
      <u val="single"/>
      <sz val="14"/>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0"/>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style="thin"/>
      <right>
        <color indexed="63"/>
      </right>
      <top style="medium"/>
      <bottom style="thin"/>
    </border>
    <border>
      <left style="medium"/>
      <right>
        <color indexed="63"/>
      </right>
      <top style="thin"/>
      <bottom style="thin"/>
    </border>
    <border>
      <left style="medium"/>
      <right style="medium"/>
      <top style="medium"/>
      <bottom style="medium"/>
    </border>
    <border>
      <left>
        <color indexed="63"/>
      </left>
      <right>
        <color indexed="63"/>
      </right>
      <top>
        <color indexed="63"/>
      </top>
      <bottom style="double"/>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color indexed="63"/>
      </bottom>
    </border>
    <border>
      <left style="thin"/>
      <right style="medium"/>
      <top style="thin"/>
      <bottom style="thin"/>
    </border>
    <border>
      <left style="thin"/>
      <right style="medium"/>
      <top>
        <color indexed="63"/>
      </top>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medium"/>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medium"/>
    </border>
    <border>
      <left style="thin"/>
      <right style="medium"/>
      <top>
        <color indexed="63"/>
      </top>
      <bottom style="medium"/>
    </border>
    <border>
      <left>
        <color indexed="63"/>
      </left>
      <right style="medium"/>
      <top>
        <color indexed="63"/>
      </top>
      <bottom style="medium"/>
    </border>
    <border>
      <left style="thin"/>
      <right style="medium"/>
      <top>
        <color indexed="63"/>
      </top>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4" borderId="0" applyNumberFormat="0" applyBorder="0" applyAlignment="0" applyProtection="0"/>
    <xf numFmtId="0" fontId="67" fillId="6" borderId="0" applyNumberFormat="0" applyBorder="0" applyAlignment="0" applyProtection="0"/>
    <xf numFmtId="0" fontId="67" fillId="3"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6" borderId="0" applyNumberFormat="0" applyBorder="0" applyAlignment="0" applyProtection="0"/>
    <xf numFmtId="0" fontId="67" fillId="4" borderId="0" applyNumberFormat="0" applyBorder="0" applyAlignment="0" applyProtection="0"/>
    <xf numFmtId="0" fontId="66" fillId="6"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8" borderId="0" applyNumberFormat="0" applyBorder="0" applyAlignment="0" applyProtection="0"/>
    <xf numFmtId="0" fontId="66" fillId="6" borderId="0" applyNumberFormat="0" applyBorder="0" applyAlignment="0" applyProtection="0"/>
    <xf numFmtId="0" fontId="66" fillId="3" borderId="0" applyNumberFormat="0" applyBorder="0" applyAlignment="0" applyProtection="0"/>
    <xf numFmtId="0" fontId="66" fillId="11"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57" fillId="15" borderId="0" applyNumberFormat="0" applyBorder="0" applyAlignment="0" applyProtection="0"/>
    <xf numFmtId="0" fontId="61" fillId="16" borderId="1" applyNumberFormat="0" applyAlignment="0" applyProtection="0"/>
    <xf numFmtId="0" fontId="63"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30" fillId="0" borderId="0" applyNumberFormat="0" applyFill="0" applyBorder="0" applyAlignment="0" applyProtection="0"/>
    <xf numFmtId="0" fontId="56" fillId="6"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29" fillId="0" borderId="0" applyNumberFormat="0" applyFill="0" applyBorder="0" applyAlignment="0" applyProtection="0"/>
    <xf numFmtId="0" fontId="59" fillId="7" borderId="1" applyNumberFormat="0" applyAlignment="0" applyProtection="0"/>
    <xf numFmtId="0" fontId="62" fillId="0" borderId="6" applyNumberFormat="0" applyFill="0" applyAlignment="0" applyProtection="0"/>
    <xf numFmtId="0" fontId="58" fillId="7" borderId="0" applyNumberFormat="0" applyBorder="0" applyAlignment="0" applyProtection="0"/>
    <xf numFmtId="0" fontId="0" fillId="4" borderId="7" applyNumberFormat="0" applyFont="0" applyAlignment="0" applyProtection="0"/>
    <xf numFmtId="0" fontId="60" fillId="16" borderId="8" applyNumberFormat="0" applyAlignment="0" applyProtection="0"/>
    <xf numFmtId="9" fontId="0" fillId="0" borderId="0" applyFont="0" applyFill="0" applyBorder="0" applyAlignment="0" applyProtection="0"/>
    <xf numFmtId="0" fontId="32" fillId="0" borderId="9" applyNumberFormat="0" applyFont="0" applyFill="0" applyAlignment="0" applyProtection="0"/>
    <xf numFmtId="0" fontId="52" fillId="0" borderId="0" applyNumberFormat="0" applyFill="0" applyBorder="0" applyAlignment="0" applyProtection="0"/>
    <xf numFmtId="0" fontId="65" fillId="0" borderId="10" applyNumberFormat="0" applyFill="0" applyAlignment="0" applyProtection="0"/>
    <xf numFmtId="0" fontId="62" fillId="0" borderId="0" applyNumberFormat="0" applyFill="0" applyBorder="0" applyAlignment="0" applyProtection="0"/>
  </cellStyleXfs>
  <cellXfs count="397">
    <xf numFmtId="0" fontId="0" fillId="0" borderId="0" xfId="0" applyAlignment="1">
      <alignment/>
    </xf>
    <xf numFmtId="0" fontId="4" fillId="0" borderId="0" xfId="0" applyFont="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0" xfId="0" applyFill="1" applyBorder="1" applyAlignment="1">
      <alignment/>
    </xf>
    <xf numFmtId="0" fontId="4" fillId="0" borderId="0" xfId="0" applyFont="1" applyBorder="1" applyAlignment="1" applyProtection="1">
      <alignment/>
      <protection/>
    </xf>
    <xf numFmtId="0" fontId="0" fillId="0" borderId="0" xfId="0" applyFont="1" applyBorder="1" applyAlignment="1" applyProtection="1">
      <alignment/>
      <protection/>
    </xf>
    <xf numFmtId="0" fontId="4" fillId="16" borderId="0" xfId="0" applyFont="1" applyFill="1" applyBorder="1" applyAlignment="1" applyProtection="1">
      <alignment/>
      <protection/>
    </xf>
    <xf numFmtId="0" fontId="4" fillId="0" borderId="11" xfId="0" applyFont="1" applyBorder="1" applyAlignment="1" applyProtection="1">
      <alignment/>
      <protection/>
    </xf>
    <xf numFmtId="0" fontId="4" fillId="0" borderId="13" xfId="0" applyFont="1" applyBorder="1" applyAlignment="1" applyProtection="1">
      <alignment/>
      <protection/>
    </xf>
    <xf numFmtId="0" fontId="0" fillId="16" borderId="0" xfId="0" applyFont="1" applyFill="1" applyBorder="1" applyAlignment="1" applyProtection="1">
      <alignment/>
      <protection/>
    </xf>
    <xf numFmtId="0" fontId="4" fillId="16" borderId="11" xfId="0" applyFont="1" applyFill="1" applyBorder="1" applyAlignment="1" applyProtection="1">
      <alignment horizontal="left"/>
      <protection/>
    </xf>
    <xf numFmtId="0" fontId="7" fillId="0" borderId="9" xfId="0" applyFont="1" applyBorder="1" applyAlignment="1">
      <alignment/>
    </xf>
    <xf numFmtId="170" fontId="13" fillId="0" borderId="0" xfId="0" applyNumberFormat="1" applyFont="1" applyFill="1" applyBorder="1" applyAlignment="1" applyProtection="1">
      <alignment/>
      <protection/>
    </xf>
    <xf numFmtId="0" fontId="1" fillId="0" borderId="0" xfId="0" applyFont="1" applyBorder="1" applyAlignment="1" applyProtection="1">
      <alignment/>
      <protection/>
    </xf>
    <xf numFmtId="0" fontId="0" fillId="0" borderId="0" xfId="0" applyAlignment="1" applyProtection="1">
      <alignment horizontal="centerContinuous"/>
      <protection/>
    </xf>
    <xf numFmtId="0" fontId="0" fillId="0" borderId="0" xfId="0" applyAlignment="1" applyProtection="1">
      <alignment/>
      <protection/>
    </xf>
    <xf numFmtId="0" fontId="0" fillId="0" borderId="11" xfId="0" applyBorder="1" applyAlignment="1" applyProtection="1">
      <alignment/>
      <protection/>
    </xf>
    <xf numFmtId="0" fontId="9" fillId="0" borderId="0" xfId="0" applyFont="1" applyFill="1" applyBorder="1" applyAlignment="1" applyProtection="1">
      <alignment/>
      <protection/>
    </xf>
    <xf numFmtId="170" fontId="20" fillId="18" borderId="9" xfId="0" applyNumberFormat="1" applyFont="1" applyFill="1" applyBorder="1" applyAlignment="1" applyProtection="1">
      <alignment/>
      <protection locked="0"/>
    </xf>
    <xf numFmtId="0" fontId="15" fillId="18" borderId="9" xfId="0" applyFont="1" applyFill="1" applyBorder="1" applyAlignment="1" applyProtection="1">
      <alignment horizontal="center"/>
      <protection locked="0"/>
    </xf>
    <xf numFmtId="0" fontId="20" fillId="18" borderId="14" xfId="0" applyFont="1" applyFill="1" applyBorder="1" applyAlignment="1" applyProtection="1">
      <alignment/>
      <protection locked="0"/>
    </xf>
    <xf numFmtId="1" fontId="20" fillId="18" borderId="9" xfId="0" applyNumberFormat="1" applyFont="1" applyFill="1" applyBorder="1" applyAlignment="1" applyProtection="1">
      <alignment horizontal="center"/>
      <protection locked="0"/>
    </xf>
    <xf numFmtId="0" fontId="9" fillId="18" borderId="14" xfId="0" applyFont="1" applyFill="1" applyBorder="1" applyAlignment="1" applyProtection="1">
      <alignment horizontal="left"/>
      <protection locked="0"/>
    </xf>
    <xf numFmtId="170" fontId="7" fillId="0" borderId="0" xfId="0" applyNumberFormat="1" applyFont="1" applyFill="1" applyBorder="1" applyAlignment="1" applyProtection="1">
      <alignment horizontal="center"/>
      <protection/>
    </xf>
    <xf numFmtId="0" fontId="20" fillId="0" borderId="0" xfId="0" applyFont="1" applyFill="1" applyBorder="1" applyAlignment="1" applyProtection="1">
      <alignment/>
      <protection/>
    </xf>
    <xf numFmtId="0" fontId="20" fillId="18" borderId="15" xfId="0" applyFont="1" applyFill="1" applyBorder="1" applyAlignment="1" applyProtection="1">
      <alignment/>
      <protection locked="0"/>
    </xf>
    <xf numFmtId="0" fontId="20" fillId="18" borderId="16" xfId="0" applyFont="1" applyFill="1" applyBorder="1" applyAlignment="1" applyProtection="1">
      <alignment/>
      <protection locked="0"/>
    </xf>
    <xf numFmtId="176" fontId="20" fillId="18" borderId="9" xfId="0" applyNumberFormat="1" applyFont="1" applyFill="1" applyBorder="1" applyAlignment="1" applyProtection="1">
      <alignment/>
      <protection locked="0"/>
    </xf>
    <xf numFmtId="0" fontId="0" fillId="0" borderId="0" xfId="0" applyBorder="1" applyAlignment="1" applyProtection="1">
      <alignment/>
      <protection/>
    </xf>
    <xf numFmtId="0" fontId="5" fillId="16" borderId="0" xfId="0" applyFont="1" applyFill="1" applyBorder="1" applyAlignment="1" applyProtection="1">
      <alignment/>
      <protection/>
    </xf>
    <xf numFmtId="0" fontId="4" fillId="16" borderId="0" xfId="0" applyFont="1" applyFill="1" applyBorder="1" applyAlignment="1" applyProtection="1">
      <alignment/>
      <protection/>
    </xf>
    <xf numFmtId="0" fontId="20" fillId="0" borderId="0" xfId="0" applyFont="1" applyFill="1" applyBorder="1" applyAlignment="1" applyProtection="1">
      <alignment/>
      <protection/>
    </xf>
    <xf numFmtId="170" fontId="23" fillId="19" borderId="9" xfId="0" applyNumberFormat="1" applyFont="1" applyFill="1" applyBorder="1" applyAlignment="1" applyProtection="1">
      <alignment/>
      <protection/>
    </xf>
    <xf numFmtId="170" fontId="12" fillId="0" borderId="0" xfId="0" applyNumberFormat="1" applyFont="1" applyFill="1" applyBorder="1" applyAlignment="1" applyProtection="1">
      <alignment/>
      <protection/>
    </xf>
    <xf numFmtId="170" fontId="21" fillId="19" borderId="17" xfId="0" applyNumberFormat="1" applyFont="1" applyFill="1" applyBorder="1" applyAlignment="1" applyProtection="1">
      <alignment/>
      <protection/>
    </xf>
    <xf numFmtId="0" fontId="13" fillId="0" borderId="0" xfId="0" applyFont="1" applyFill="1" applyBorder="1" applyAlignment="1" applyProtection="1">
      <alignment/>
      <protection/>
    </xf>
    <xf numFmtId="1" fontId="13" fillId="0" borderId="0" xfId="0" applyNumberFormat="1" applyFont="1" applyFill="1" applyBorder="1" applyAlignment="1" applyProtection="1">
      <alignment horizontal="center"/>
      <protection/>
    </xf>
    <xf numFmtId="0" fontId="0" fillId="16" borderId="0" xfId="0" applyFill="1" applyBorder="1" applyAlignment="1" applyProtection="1">
      <alignment/>
      <protection/>
    </xf>
    <xf numFmtId="0" fontId="0" fillId="0" borderId="18" xfId="0" applyBorder="1" applyAlignment="1" applyProtection="1">
      <alignment/>
      <protection/>
    </xf>
    <xf numFmtId="0" fontId="4" fillId="0" borderId="0" xfId="0" applyFont="1" applyAlignment="1" applyProtection="1">
      <alignment/>
      <protection/>
    </xf>
    <xf numFmtId="0" fontId="0" fillId="0" borderId="19" xfId="0" applyFill="1" applyBorder="1" applyAlignment="1" applyProtection="1">
      <alignment/>
      <protection/>
    </xf>
    <xf numFmtId="0" fontId="0" fillId="0" borderId="0" xfId="0" applyFill="1" applyBorder="1" applyAlignment="1" applyProtection="1">
      <alignment/>
      <protection/>
    </xf>
    <xf numFmtId="0" fontId="0" fillId="0" borderId="20" xfId="0" applyFill="1" applyBorder="1" applyAlignment="1" applyProtection="1">
      <alignment/>
      <protection/>
    </xf>
    <xf numFmtId="0" fontId="0" fillId="0" borderId="21" xfId="0" applyFill="1" applyBorder="1" applyAlignment="1" applyProtection="1">
      <alignment/>
      <protection/>
    </xf>
    <xf numFmtId="0" fontId="20" fillId="0" borderId="21" xfId="0" applyFont="1" applyFill="1" applyBorder="1" applyAlignment="1" applyProtection="1">
      <alignment/>
      <protection/>
    </xf>
    <xf numFmtId="0" fontId="15" fillId="0" borderId="0" xfId="0" applyFont="1" applyFill="1" applyBorder="1" applyAlignment="1" applyProtection="1">
      <alignment horizontal="center"/>
      <protection/>
    </xf>
    <xf numFmtId="0" fontId="6" fillId="0" borderId="0" xfId="0" applyFont="1" applyFill="1" applyBorder="1" applyAlignment="1" applyProtection="1">
      <alignment/>
      <protection/>
    </xf>
    <xf numFmtId="170" fontId="24" fillId="0" borderId="0" xfId="0" applyNumberFormat="1" applyFont="1" applyFill="1" applyBorder="1" applyAlignment="1" applyProtection="1">
      <alignment/>
      <protection/>
    </xf>
    <xf numFmtId="0" fontId="5" fillId="0" borderId="0" xfId="0" applyFont="1" applyFill="1" applyBorder="1" applyAlignment="1" applyProtection="1">
      <alignment horizontal="right"/>
      <protection/>
    </xf>
    <xf numFmtId="0" fontId="20" fillId="18" borderId="22" xfId="0" applyFont="1" applyFill="1" applyBorder="1" applyAlignment="1" applyProtection="1">
      <alignment/>
      <protection locked="0"/>
    </xf>
    <xf numFmtId="0" fontId="20" fillId="18" borderId="23" xfId="0" applyFont="1" applyFill="1" applyBorder="1" applyAlignment="1" applyProtection="1">
      <alignment/>
      <protection locked="0"/>
    </xf>
    <xf numFmtId="0" fontId="20" fillId="18" borderId="9" xfId="0" applyFont="1" applyFill="1" applyBorder="1" applyAlignment="1" applyProtection="1">
      <alignment/>
      <protection locked="0"/>
    </xf>
    <xf numFmtId="0" fontId="20" fillId="18" borderId="24" xfId="0" applyFont="1" applyFill="1" applyBorder="1" applyAlignment="1" applyProtection="1">
      <alignment/>
      <protection locked="0"/>
    </xf>
    <xf numFmtId="0" fontId="8" fillId="0" borderId="0" xfId="0" applyFont="1" applyBorder="1" applyAlignment="1" applyProtection="1">
      <alignment/>
      <protection/>
    </xf>
    <xf numFmtId="0" fontId="4" fillId="16" borderId="0" xfId="0" applyFont="1" applyFill="1" applyBorder="1" applyAlignment="1" applyProtection="1">
      <alignment/>
      <protection/>
    </xf>
    <xf numFmtId="0" fontId="4" fillId="0" borderId="0" xfId="0" applyFont="1" applyBorder="1" applyAlignment="1" applyProtection="1">
      <alignment/>
      <protection/>
    </xf>
    <xf numFmtId="0" fontId="18" fillId="0" borderId="0" xfId="0" applyFont="1" applyFill="1" applyBorder="1" applyAlignment="1" applyProtection="1">
      <alignment/>
      <protection/>
    </xf>
    <xf numFmtId="0" fontId="17" fillId="0" borderId="0" xfId="0" applyFont="1" applyFill="1" applyBorder="1" applyAlignment="1" applyProtection="1">
      <alignment/>
      <protection/>
    </xf>
    <xf numFmtId="0" fontId="1" fillId="16" borderId="0" xfId="0" applyFont="1" applyFill="1" applyBorder="1" applyAlignment="1" applyProtection="1">
      <alignment/>
      <protection/>
    </xf>
    <xf numFmtId="0" fontId="4" fillId="16" borderId="0" xfId="0" applyFont="1" applyFill="1" applyBorder="1" applyAlignment="1" applyProtection="1">
      <alignment horizontal="left"/>
      <protection/>
    </xf>
    <xf numFmtId="0" fontId="8" fillId="16" borderId="0" xfId="0" applyFont="1" applyFill="1" applyBorder="1" applyAlignment="1" applyProtection="1">
      <alignment horizontal="centerContinuous"/>
      <protection/>
    </xf>
    <xf numFmtId="0" fontId="4" fillId="16" borderId="0" xfId="0" applyFont="1" applyFill="1" applyBorder="1" applyAlignment="1" applyProtection="1">
      <alignment horizontal="centerContinuous"/>
      <protection/>
    </xf>
    <xf numFmtId="0" fontId="6" fillId="16" borderId="0" xfId="0" applyFont="1" applyFill="1" applyBorder="1" applyAlignment="1" applyProtection="1">
      <alignment horizontal="right"/>
      <protection/>
    </xf>
    <xf numFmtId="0" fontId="7" fillId="16" borderId="0" xfId="0" applyFont="1" applyFill="1" applyBorder="1" applyAlignment="1" applyProtection="1">
      <alignment horizontal="center"/>
      <protection/>
    </xf>
    <xf numFmtId="0" fontId="5" fillId="16" borderId="0" xfId="0" applyFont="1" applyFill="1" applyBorder="1" applyAlignment="1" applyProtection="1">
      <alignment horizontal="right"/>
      <protection/>
    </xf>
    <xf numFmtId="0" fontId="6" fillId="16" borderId="0" xfId="0" applyFont="1" applyFill="1" applyBorder="1" applyAlignment="1" applyProtection="1">
      <alignment/>
      <protection/>
    </xf>
    <xf numFmtId="0" fontId="6" fillId="16" borderId="0" xfId="0" applyFont="1" applyFill="1" applyBorder="1" applyAlignment="1" applyProtection="1">
      <alignment horizontal="left"/>
      <protection/>
    </xf>
    <xf numFmtId="0" fontId="19" fillId="0" borderId="0" xfId="0" applyFont="1" applyAlignment="1" applyProtection="1">
      <alignment/>
      <protection/>
    </xf>
    <xf numFmtId="170" fontId="21" fillId="19" borderId="17" xfId="0" applyNumberFormat="1" applyFont="1" applyFill="1" applyBorder="1" applyAlignment="1" applyProtection="1">
      <alignment/>
      <protection/>
    </xf>
    <xf numFmtId="0" fontId="11" fillId="0" borderId="0" xfId="0" applyFont="1" applyFill="1" applyBorder="1" applyAlignment="1" applyProtection="1">
      <alignment horizontal="center"/>
      <protection/>
    </xf>
    <xf numFmtId="170" fontId="7" fillId="0" borderId="0" xfId="0" applyNumberFormat="1" applyFont="1" applyFill="1" applyBorder="1" applyAlignment="1" applyProtection="1">
      <alignment horizontal="right"/>
      <protection/>
    </xf>
    <xf numFmtId="175" fontId="7" fillId="0" borderId="9" xfId="0" applyNumberFormat="1" applyFont="1" applyFill="1" applyBorder="1" applyAlignment="1" applyProtection="1">
      <alignment horizontal="right"/>
      <protection/>
    </xf>
    <xf numFmtId="170" fontId="24" fillId="19" borderId="9" xfId="0" applyNumberFormat="1" applyFont="1" applyFill="1" applyBorder="1" applyAlignment="1" applyProtection="1">
      <alignment/>
      <protection/>
    </xf>
    <xf numFmtId="170" fontId="16" fillId="0" borderId="0" xfId="0" applyNumberFormat="1" applyFont="1" applyFill="1" applyBorder="1" applyAlignment="1" applyProtection="1">
      <alignment/>
      <protection/>
    </xf>
    <xf numFmtId="0" fontId="14" fillId="0" borderId="0" xfId="0" applyFont="1" applyFill="1" applyAlignment="1" applyProtection="1">
      <alignment/>
      <protection/>
    </xf>
    <xf numFmtId="170" fontId="7" fillId="0" borderId="9" xfId="0" applyNumberFormat="1" applyFont="1" applyFill="1" applyBorder="1" applyAlignment="1" applyProtection="1">
      <alignment horizontal="center"/>
      <protection/>
    </xf>
    <xf numFmtId="0" fontId="9" fillId="18" borderId="16" xfId="0" applyFont="1" applyFill="1" applyBorder="1" applyAlignment="1" applyProtection="1">
      <alignment/>
      <protection locked="0"/>
    </xf>
    <xf numFmtId="0" fontId="5" fillId="0" borderId="25" xfId="0" applyFont="1" applyBorder="1" applyAlignment="1" applyProtection="1">
      <alignment horizontal="center"/>
      <protection/>
    </xf>
    <xf numFmtId="0" fontId="5" fillId="16" borderId="14" xfId="0" applyFont="1" applyFill="1" applyBorder="1" applyAlignment="1" applyProtection="1">
      <alignment horizontal="centerContinuous"/>
      <protection/>
    </xf>
    <xf numFmtId="0" fontId="5" fillId="0" borderId="23" xfId="0" applyFont="1" applyBorder="1" applyAlignment="1" applyProtection="1">
      <alignment horizontal="center"/>
      <protection/>
    </xf>
    <xf numFmtId="0" fontId="10" fillId="18" borderId="26" xfId="0" applyFont="1" applyFill="1" applyBorder="1" applyAlignment="1" applyProtection="1">
      <alignment/>
      <protection/>
    </xf>
    <xf numFmtId="0" fontId="10" fillId="18" borderId="25" xfId="0" applyFont="1" applyFill="1" applyBorder="1" applyAlignment="1" applyProtection="1">
      <alignment/>
      <protection/>
    </xf>
    <xf numFmtId="0" fontId="20" fillId="18" borderId="25" xfId="0" applyFont="1" applyFill="1" applyBorder="1" applyAlignment="1" applyProtection="1">
      <alignment/>
      <protection/>
    </xf>
    <xf numFmtId="0" fontId="20" fillId="18" borderId="27" xfId="0" applyFont="1" applyFill="1" applyBorder="1" applyAlignment="1" applyProtection="1">
      <alignment/>
      <protection/>
    </xf>
    <xf numFmtId="0" fontId="20" fillId="18" borderId="28" xfId="0" applyFont="1" applyFill="1" applyBorder="1" applyAlignment="1" applyProtection="1">
      <alignment/>
      <protection/>
    </xf>
    <xf numFmtId="0" fontId="20" fillId="18" borderId="26" xfId="0" applyFont="1" applyFill="1" applyBorder="1" applyAlignment="1" applyProtection="1">
      <alignment/>
      <protection/>
    </xf>
    <xf numFmtId="0" fontId="20" fillId="18" borderId="29" xfId="0" applyFont="1" applyFill="1" applyBorder="1" applyAlignment="1" applyProtection="1">
      <alignment/>
      <protection/>
    </xf>
    <xf numFmtId="0" fontId="4" fillId="0" borderId="0" xfId="0" applyFont="1" applyFill="1" applyBorder="1" applyAlignment="1" applyProtection="1">
      <alignment/>
      <protection/>
    </xf>
    <xf numFmtId="0" fontId="4" fillId="0" borderId="0" xfId="0" applyFont="1" applyFill="1" applyBorder="1" applyAlignment="1" applyProtection="1">
      <alignment horizontal="left"/>
      <protection/>
    </xf>
    <xf numFmtId="0" fontId="4" fillId="0" borderId="0" xfId="0" applyFont="1" applyFill="1" applyBorder="1" applyAlignment="1" applyProtection="1">
      <alignment/>
      <protection/>
    </xf>
    <xf numFmtId="0" fontId="7" fillId="0" borderId="0" xfId="0" applyFont="1" applyFill="1" applyBorder="1" applyAlignment="1" applyProtection="1">
      <alignment horizontal="center"/>
      <protection/>
    </xf>
    <xf numFmtId="0" fontId="4" fillId="0" borderId="0" xfId="0" applyFont="1" applyFill="1" applyBorder="1" applyAlignment="1" applyProtection="1">
      <alignment horizontal="centerContinuous"/>
      <protection/>
    </xf>
    <xf numFmtId="170" fontId="15" fillId="0" borderId="0" xfId="0" applyNumberFormat="1" applyFont="1" applyFill="1" applyBorder="1" applyAlignment="1" applyProtection="1">
      <alignment horizontal="center"/>
      <protection/>
    </xf>
    <xf numFmtId="176" fontId="24" fillId="19" borderId="9" xfId="0" applyNumberFormat="1" applyFont="1" applyFill="1" applyBorder="1" applyAlignment="1" applyProtection="1">
      <alignment/>
      <protection/>
    </xf>
    <xf numFmtId="0" fontId="6" fillId="16" borderId="0" xfId="0" applyFont="1" applyFill="1" applyBorder="1" applyAlignment="1" applyProtection="1">
      <alignment horizontal="right"/>
      <protection/>
    </xf>
    <xf numFmtId="176" fontId="15" fillId="18" borderId="9" xfId="0" applyNumberFormat="1" applyFont="1" applyFill="1" applyBorder="1" applyAlignment="1" applyProtection="1">
      <alignment horizontal="centerContinuous"/>
      <protection locked="0"/>
    </xf>
    <xf numFmtId="170" fontId="20" fillId="16" borderId="14" xfId="0" applyNumberFormat="1" applyFont="1" applyFill="1" applyBorder="1" applyAlignment="1" applyProtection="1">
      <alignment/>
      <protection/>
    </xf>
    <xf numFmtId="0" fontId="7" fillId="16" borderId="30" xfId="0" applyFont="1" applyFill="1" applyBorder="1" applyAlignment="1">
      <alignment/>
    </xf>
    <xf numFmtId="0" fontId="0" fillId="0" borderId="0" xfId="0" applyFont="1" applyBorder="1" applyAlignment="1">
      <alignment/>
    </xf>
    <xf numFmtId="0" fontId="4" fillId="16" borderId="31" xfId="0" applyFont="1" applyFill="1" applyBorder="1" applyAlignment="1" applyProtection="1">
      <alignment/>
      <protection/>
    </xf>
    <xf numFmtId="0" fontId="0" fillId="16" borderId="31" xfId="0" applyFill="1" applyBorder="1" applyAlignment="1" applyProtection="1">
      <alignment/>
      <protection/>
    </xf>
    <xf numFmtId="0" fontId="0" fillId="0" borderId="12" xfId="0" applyFill="1" applyBorder="1" applyAlignment="1">
      <alignment/>
    </xf>
    <xf numFmtId="0" fontId="0" fillId="0" borderId="32" xfId="0" applyBorder="1" applyAlignment="1" applyProtection="1">
      <alignment/>
      <protection/>
    </xf>
    <xf numFmtId="0" fontId="1" fillId="0" borderId="30" xfId="0" applyFont="1" applyBorder="1" applyAlignment="1" applyProtection="1">
      <alignment horizontal="centerContinuous"/>
      <protection/>
    </xf>
    <xf numFmtId="0" fontId="1" fillId="0" borderId="13" xfId="0" applyFont="1" applyBorder="1" applyAlignment="1" applyProtection="1">
      <alignment horizontal="centerContinuous"/>
      <protection/>
    </xf>
    <xf numFmtId="0" fontId="0" fillId="0" borderId="13" xfId="0" applyBorder="1" applyAlignment="1" applyProtection="1">
      <alignment horizontal="centerContinuous"/>
      <protection/>
    </xf>
    <xf numFmtId="0" fontId="0" fillId="0" borderId="33" xfId="0" applyBorder="1" applyAlignment="1" applyProtection="1">
      <alignment horizontal="centerContinuous"/>
      <protection/>
    </xf>
    <xf numFmtId="0" fontId="0" fillId="0" borderId="31" xfId="0" applyBorder="1" applyAlignment="1" applyProtection="1">
      <alignment/>
      <protection/>
    </xf>
    <xf numFmtId="0" fontId="0" fillId="0" borderId="12" xfId="0" applyBorder="1" applyAlignment="1" applyProtection="1">
      <alignment/>
      <protection/>
    </xf>
    <xf numFmtId="170" fontId="22" fillId="19" borderId="34" xfId="0" applyNumberFormat="1" applyFont="1" applyFill="1" applyBorder="1" applyAlignment="1" applyProtection="1">
      <alignment horizontal="right"/>
      <protection/>
    </xf>
    <xf numFmtId="0" fontId="6" fillId="0" borderId="9" xfId="0" applyFont="1" applyBorder="1" applyAlignment="1">
      <alignment/>
    </xf>
    <xf numFmtId="0" fontId="6" fillId="16" borderId="9" xfId="0" applyFont="1" applyFill="1" applyBorder="1" applyAlignment="1">
      <alignment horizontal="center"/>
    </xf>
    <xf numFmtId="0" fontId="7" fillId="16" borderId="0" xfId="0" applyFont="1" applyFill="1" applyBorder="1" applyAlignment="1" applyProtection="1">
      <alignment horizontal="centerContinuous"/>
      <protection/>
    </xf>
    <xf numFmtId="0" fontId="1" fillId="16" borderId="9" xfId="0" applyFont="1" applyFill="1" applyBorder="1" applyAlignment="1" applyProtection="1">
      <alignment/>
      <protection/>
    </xf>
    <xf numFmtId="0" fontId="1" fillId="0" borderId="9" xfId="0" applyFont="1" applyBorder="1" applyAlignment="1" applyProtection="1">
      <alignment/>
      <protection/>
    </xf>
    <xf numFmtId="0" fontId="1" fillId="0" borderId="9" xfId="0" applyFont="1" applyBorder="1" applyAlignment="1" applyProtection="1">
      <alignment horizontal="center"/>
      <protection/>
    </xf>
    <xf numFmtId="0" fontId="1" fillId="0" borderId="9" xfId="0" applyFont="1" applyFill="1" applyBorder="1" applyAlignment="1">
      <alignment/>
    </xf>
    <xf numFmtId="170" fontId="25" fillId="0" borderId="0" xfId="0" applyNumberFormat="1" applyFont="1" applyFill="1" applyBorder="1" applyAlignment="1">
      <alignment/>
    </xf>
    <xf numFmtId="170" fontId="28" fillId="0" borderId="0" xfId="0" applyNumberFormat="1" applyFont="1" applyFill="1" applyBorder="1" applyAlignment="1">
      <alignment horizontal="right"/>
    </xf>
    <xf numFmtId="0" fontId="0" fillId="16" borderId="30" xfId="0" applyFont="1" applyFill="1" applyBorder="1" applyAlignment="1" applyProtection="1">
      <alignment/>
      <protection/>
    </xf>
    <xf numFmtId="0" fontId="0" fillId="0" borderId="13" xfId="0" applyBorder="1" applyAlignment="1" applyProtection="1">
      <alignment/>
      <protection/>
    </xf>
    <xf numFmtId="0" fontId="0" fillId="0" borderId="33" xfId="0" applyBorder="1" applyAlignment="1" applyProtection="1">
      <alignment/>
      <protection/>
    </xf>
    <xf numFmtId="0" fontId="0" fillId="16" borderId="31" xfId="0" applyFont="1" applyFill="1" applyBorder="1" applyAlignment="1" applyProtection="1">
      <alignment/>
      <protection/>
    </xf>
    <xf numFmtId="0" fontId="1" fillId="16" borderId="31" xfId="0" applyFont="1" applyFill="1" applyBorder="1" applyAlignment="1" applyProtection="1">
      <alignment/>
      <protection/>
    </xf>
    <xf numFmtId="0" fontId="1" fillId="0" borderId="31" xfId="0" applyFont="1" applyFill="1" applyBorder="1" applyAlignment="1">
      <alignment/>
    </xf>
    <xf numFmtId="170" fontId="25" fillId="0" borderId="12" xfId="0" applyNumberFormat="1" applyFont="1" applyFill="1" applyBorder="1" applyAlignment="1">
      <alignment/>
    </xf>
    <xf numFmtId="170" fontId="25" fillId="0" borderId="32" xfId="0" applyNumberFormat="1" applyFont="1" applyFill="1" applyBorder="1" applyAlignment="1">
      <alignment/>
    </xf>
    <xf numFmtId="170" fontId="27" fillId="19" borderId="17" xfId="0" applyNumberFormat="1" applyFont="1" applyFill="1" applyBorder="1" applyAlignment="1">
      <alignment/>
    </xf>
    <xf numFmtId="170" fontId="25" fillId="19" borderId="9" xfId="0" applyNumberFormat="1" applyFont="1" applyFill="1" applyBorder="1" applyAlignment="1">
      <alignment horizontal="center"/>
    </xf>
    <xf numFmtId="170" fontId="10" fillId="18" borderId="9" xfId="0" applyNumberFormat="1" applyFont="1" applyFill="1" applyBorder="1" applyAlignment="1" applyProtection="1">
      <alignment horizontal="center"/>
      <protection locked="0"/>
    </xf>
    <xf numFmtId="170" fontId="7" fillId="18" borderId="9" xfId="0" applyNumberFormat="1" applyFont="1" applyFill="1" applyBorder="1" applyAlignment="1" applyProtection="1">
      <alignment horizontal="center"/>
      <protection locked="0"/>
    </xf>
    <xf numFmtId="0" fontId="19" fillId="0" borderId="0" xfId="0" applyFont="1" applyBorder="1" applyAlignment="1" applyProtection="1">
      <alignment/>
      <protection/>
    </xf>
    <xf numFmtId="0" fontId="1" fillId="0" borderId="0" xfId="0" applyFont="1" applyAlignment="1" applyProtection="1">
      <alignment/>
      <protection/>
    </xf>
    <xf numFmtId="0" fontId="4" fillId="16" borderId="0" xfId="0" applyFont="1" applyFill="1" applyBorder="1" applyAlignment="1" applyProtection="1">
      <alignment horizontal="center"/>
      <protection/>
    </xf>
    <xf numFmtId="0" fontId="5" fillId="0" borderId="35" xfId="0" applyFont="1" applyBorder="1" applyAlignment="1" applyProtection="1">
      <alignment/>
      <protection/>
    </xf>
    <xf numFmtId="0" fontId="4" fillId="16" borderId="36" xfId="0" applyFont="1" applyFill="1" applyBorder="1" applyAlignment="1" applyProtection="1">
      <alignment horizontal="center"/>
      <protection/>
    </xf>
    <xf numFmtId="0" fontId="5" fillId="0" borderId="16" xfId="0" applyFont="1" applyBorder="1" applyAlignment="1" applyProtection="1">
      <alignment horizontal="center"/>
      <protection/>
    </xf>
    <xf numFmtId="0" fontId="0" fillId="0" borderId="9" xfId="0" applyFont="1" applyBorder="1" applyAlignment="1" applyProtection="1">
      <alignment horizontal="centerContinuous"/>
      <protection/>
    </xf>
    <xf numFmtId="0" fontId="29" fillId="16" borderId="0" xfId="53" applyFill="1" applyBorder="1" applyAlignment="1" applyProtection="1">
      <alignment/>
      <protection/>
    </xf>
    <xf numFmtId="182" fontId="9" fillId="18" borderId="9" xfId="0" applyNumberFormat="1" applyFont="1" applyFill="1" applyBorder="1" applyAlignment="1" applyProtection="1">
      <alignment/>
      <protection locked="0"/>
    </xf>
    <xf numFmtId="0" fontId="1" fillId="0" borderId="0" xfId="0" applyFont="1" applyAlignment="1">
      <alignment/>
    </xf>
    <xf numFmtId="0" fontId="0" fillId="0" borderId="0" xfId="0" applyFont="1" applyAlignment="1" applyProtection="1">
      <alignment/>
      <protection/>
    </xf>
    <xf numFmtId="49" fontId="10" fillId="18" borderId="9" xfId="0" applyNumberFormat="1" applyFont="1" applyFill="1" applyBorder="1" applyAlignment="1" applyProtection="1">
      <alignment horizontal="left"/>
      <protection locked="0"/>
    </xf>
    <xf numFmtId="0" fontId="1" fillId="0" borderId="0" xfId="0" applyFont="1" applyAlignment="1" applyProtection="1">
      <alignment/>
      <protection/>
    </xf>
    <xf numFmtId="0" fontId="8" fillId="0" borderId="0" xfId="0" applyFont="1" applyAlignment="1" applyProtection="1">
      <alignment horizontal="centerContinuous"/>
      <protection/>
    </xf>
    <xf numFmtId="0" fontId="9" fillId="18" borderId="14" xfId="0" applyFont="1" applyFill="1" applyBorder="1" applyAlignment="1" applyProtection="1">
      <alignment/>
      <protection locked="0"/>
    </xf>
    <xf numFmtId="0" fontId="9" fillId="18" borderId="26" xfId="0" applyFont="1" applyFill="1" applyBorder="1" applyAlignment="1" applyProtection="1">
      <alignment/>
      <protection/>
    </xf>
    <xf numFmtId="0" fontId="9" fillId="18" borderId="25" xfId="0" applyFont="1" applyFill="1" applyBorder="1" applyAlignment="1" applyProtection="1">
      <alignment/>
      <protection/>
    </xf>
    <xf numFmtId="182" fontId="10" fillId="18" borderId="14" xfId="0" applyNumberFormat="1" applyFont="1" applyFill="1" applyBorder="1" applyAlignment="1" applyProtection="1">
      <alignment horizontal="left"/>
      <protection locked="0"/>
    </xf>
    <xf numFmtId="0" fontId="0" fillId="18" borderId="25" xfId="0" applyFont="1" applyFill="1" applyBorder="1" applyAlignment="1" applyProtection="1">
      <alignment/>
      <protection/>
    </xf>
    <xf numFmtId="0" fontId="10" fillId="18" borderId="14" xfId="0" applyFont="1" applyFill="1" applyBorder="1" applyAlignment="1" applyProtection="1">
      <alignment/>
      <protection locked="0"/>
    </xf>
    <xf numFmtId="0" fontId="7" fillId="0" borderId="0" xfId="0" applyFont="1" applyBorder="1" applyAlignment="1" applyProtection="1">
      <alignment horizontal="center"/>
      <protection/>
    </xf>
    <xf numFmtId="0" fontId="33" fillId="16" borderId="0" xfId="0" applyFont="1" applyFill="1" applyBorder="1" applyAlignment="1" applyProtection="1">
      <alignment horizontal="center"/>
      <protection/>
    </xf>
    <xf numFmtId="0" fontId="5" fillId="16" borderId="0" xfId="0" applyFont="1" applyFill="1" applyBorder="1" applyAlignment="1" applyProtection="1">
      <alignment/>
      <protection/>
    </xf>
    <xf numFmtId="170" fontId="20" fillId="18" borderId="9" xfId="44" applyNumberFormat="1" applyFont="1" applyFill="1" applyBorder="1" applyAlignment="1" applyProtection="1">
      <alignment/>
      <protection locked="0"/>
    </xf>
    <xf numFmtId="0" fontId="5" fillId="0" borderId="0" xfId="0" applyFont="1" applyAlignment="1" applyProtection="1">
      <alignment/>
      <protection/>
    </xf>
    <xf numFmtId="0" fontId="5" fillId="16" borderId="0" xfId="0" applyFont="1" applyFill="1" applyBorder="1" applyAlignment="1" applyProtection="1">
      <alignment horizontal="left"/>
      <protection/>
    </xf>
    <xf numFmtId="0" fontId="4" fillId="0" borderId="0" xfId="0" applyFont="1" applyAlignment="1" applyProtection="1">
      <alignment horizontal="right"/>
      <protection/>
    </xf>
    <xf numFmtId="0" fontId="20" fillId="18" borderId="9" xfId="0" applyFont="1" applyFill="1" applyBorder="1" applyAlignment="1" applyProtection="1">
      <alignment/>
      <protection locked="0"/>
    </xf>
    <xf numFmtId="0" fontId="0" fillId="0" borderId="0" xfId="0" applyFont="1" applyBorder="1" applyAlignment="1" applyProtection="1">
      <alignment horizontal="center"/>
      <protection/>
    </xf>
    <xf numFmtId="178" fontId="5" fillId="16" borderId="0" xfId="44" applyNumberFormat="1" applyFont="1" applyFill="1" applyBorder="1" applyAlignment="1" applyProtection="1">
      <alignment horizontal="center"/>
      <protection/>
    </xf>
    <xf numFmtId="170" fontId="23" fillId="19" borderId="9" xfId="44" applyNumberFormat="1" applyFont="1" applyFill="1" applyBorder="1" applyAlignment="1" applyProtection="1">
      <alignment/>
      <protection/>
    </xf>
    <xf numFmtId="0" fontId="10" fillId="18" borderId="26" xfId="0" applyFont="1" applyFill="1" applyBorder="1" applyAlignment="1" applyProtection="1">
      <alignment/>
      <protection/>
    </xf>
    <xf numFmtId="0" fontId="11" fillId="18" borderId="26" xfId="0" applyFont="1" applyFill="1" applyBorder="1" applyAlignment="1" applyProtection="1">
      <alignment/>
      <protection/>
    </xf>
    <xf numFmtId="0" fontId="10" fillId="18" borderId="25" xfId="0" applyFont="1" applyFill="1" applyBorder="1" applyAlignment="1" applyProtection="1">
      <alignment horizontal="right"/>
      <protection/>
    </xf>
    <xf numFmtId="0" fontId="7" fillId="0" borderId="0" xfId="0" applyFont="1" applyBorder="1" applyAlignment="1" applyProtection="1">
      <alignment horizontal="left"/>
      <protection/>
    </xf>
    <xf numFmtId="0" fontId="4" fillId="0" borderId="14" xfId="0" applyFont="1" applyBorder="1" applyAlignment="1" applyProtection="1">
      <alignment horizontal="centerContinuous"/>
      <protection/>
    </xf>
    <xf numFmtId="0" fontId="4" fillId="0" borderId="26" xfId="0" applyFont="1" applyBorder="1" applyAlignment="1" applyProtection="1">
      <alignment horizontal="centerContinuous"/>
      <protection/>
    </xf>
    <xf numFmtId="0" fontId="4" fillId="0" borderId="25" xfId="0" applyFont="1" applyBorder="1" applyAlignment="1" applyProtection="1">
      <alignment horizontal="centerContinuous"/>
      <protection/>
    </xf>
    <xf numFmtId="0" fontId="4" fillId="16" borderId="9" xfId="0" applyFont="1" applyFill="1" applyBorder="1" applyAlignment="1" applyProtection="1">
      <alignment horizontal="center"/>
      <protection/>
    </xf>
    <xf numFmtId="0" fontId="4" fillId="0" borderId="0" xfId="0" applyFont="1" applyAlignment="1" applyProtection="1">
      <alignment horizontal="center"/>
      <protection/>
    </xf>
    <xf numFmtId="170" fontId="5" fillId="0" borderId="9" xfId="0" applyNumberFormat="1" applyFont="1" applyFill="1" applyBorder="1" applyAlignment="1" applyProtection="1">
      <alignment/>
      <protection/>
    </xf>
    <xf numFmtId="0" fontId="10" fillId="18" borderId="25" xfId="0" applyFont="1" applyFill="1" applyBorder="1" applyAlignment="1" applyProtection="1">
      <alignment/>
      <protection/>
    </xf>
    <xf numFmtId="0" fontId="20" fillId="18" borderId="9" xfId="0" applyFont="1" applyFill="1" applyBorder="1" applyAlignment="1" applyProtection="1">
      <alignment horizontal="center"/>
      <protection locked="0"/>
    </xf>
    <xf numFmtId="0" fontId="5" fillId="0" borderId="22" xfId="0" applyFont="1" applyFill="1" applyBorder="1" applyAlignment="1" applyProtection="1">
      <alignment/>
      <protection/>
    </xf>
    <xf numFmtId="0" fontId="5" fillId="0" borderId="9" xfId="0" applyFont="1" applyFill="1" applyBorder="1" applyAlignment="1" applyProtection="1">
      <alignment horizontal="center"/>
      <protection/>
    </xf>
    <xf numFmtId="0" fontId="5" fillId="0" borderId="37" xfId="0" applyFont="1" applyFill="1" applyBorder="1" applyAlignment="1" applyProtection="1">
      <alignment/>
      <protection/>
    </xf>
    <xf numFmtId="0" fontId="5" fillId="0" borderId="38" xfId="0" applyFont="1" applyFill="1" applyBorder="1" applyAlignment="1" applyProtection="1">
      <alignment/>
      <protection/>
    </xf>
    <xf numFmtId="170" fontId="23" fillId="19" borderId="9" xfId="44" applyNumberFormat="1" applyFont="1" applyFill="1" applyBorder="1" applyAlignment="1" applyProtection="1">
      <alignment horizontal="right"/>
      <protection/>
    </xf>
    <xf numFmtId="0" fontId="20" fillId="0" borderId="0" xfId="0" applyFont="1" applyAlignment="1" applyProtection="1">
      <alignment horizontal="left"/>
      <protection/>
    </xf>
    <xf numFmtId="0" fontId="15" fillId="18" borderId="26" xfId="0" applyFont="1" applyFill="1" applyBorder="1" applyAlignment="1" applyProtection="1">
      <alignment/>
      <protection/>
    </xf>
    <xf numFmtId="0" fontId="34" fillId="18" borderId="25" xfId="0" applyFont="1" applyFill="1" applyBorder="1" applyAlignment="1" applyProtection="1">
      <alignment horizontal="right"/>
      <protection/>
    </xf>
    <xf numFmtId="9" fontId="20" fillId="0" borderId="9" xfId="59" applyFont="1" applyFill="1" applyBorder="1" applyAlignment="1" applyProtection="1">
      <alignment horizontal="center"/>
      <protection/>
    </xf>
    <xf numFmtId="0" fontId="35" fillId="0" borderId="0" xfId="0" applyFont="1" applyFill="1" applyBorder="1" applyAlignment="1" applyProtection="1">
      <alignment horizontal="center"/>
      <protection/>
    </xf>
    <xf numFmtId="0" fontId="37" fillId="0" borderId="0" xfId="0" applyFont="1" applyBorder="1" applyAlignment="1" applyProtection="1">
      <alignment/>
      <protection/>
    </xf>
    <xf numFmtId="9" fontId="39" fillId="0" borderId="0" xfId="59" applyFont="1" applyFill="1" applyBorder="1" applyAlignment="1" applyProtection="1">
      <alignment horizontal="left"/>
      <protection/>
    </xf>
    <xf numFmtId="0" fontId="4" fillId="16" borderId="11" xfId="0" applyFont="1" applyFill="1" applyBorder="1" applyAlignment="1" applyProtection="1">
      <alignment/>
      <protection/>
    </xf>
    <xf numFmtId="182" fontId="20" fillId="18" borderId="9" xfId="44" applyNumberFormat="1" applyFont="1" applyFill="1" applyBorder="1" applyAlignment="1" applyProtection="1">
      <alignment/>
      <protection locked="0"/>
    </xf>
    <xf numFmtId="0" fontId="1" fillId="0" borderId="0" xfId="0" applyFont="1" applyBorder="1" applyAlignment="1" applyProtection="1">
      <alignment/>
      <protection/>
    </xf>
    <xf numFmtId="0" fontId="7" fillId="0" borderId="0" xfId="0" applyFont="1" applyBorder="1" applyAlignment="1" applyProtection="1">
      <alignment/>
      <protection/>
    </xf>
    <xf numFmtId="0" fontId="33" fillId="16" borderId="0" xfId="0" applyFont="1" applyFill="1" applyBorder="1" applyAlignment="1" applyProtection="1">
      <alignment horizontal="left"/>
      <protection/>
    </xf>
    <xf numFmtId="0" fontId="5" fillId="16" borderId="39" xfId="0" applyFont="1" applyFill="1" applyBorder="1" applyAlignment="1" applyProtection="1">
      <alignment/>
      <protection/>
    </xf>
    <xf numFmtId="0" fontId="5" fillId="16" borderId="11" xfId="0" applyFont="1" applyFill="1" applyBorder="1" applyAlignment="1" applyProtection="1">
      <alignment/>
      <protection/>
    </xf>
    <xf numFmtId="0" fontId="40" fillId="16" borderId="11" xfId="0" applyFont="1" applyFill="1" applyBorder="1" applyAlignment="1" applyProtection="1">
      <alignment/>
      <protection/>
    </xf>
    <xf numFmtId="0" fontId="41" fillId="16" borderId="31" xfId="0" applyFont="1" applyFill="1" applyBorder="1" applyAlignment="1" applyProtection="1">
      <alignment horizontal="justify"/>
      <protection/>
    </xf>
    <xf numFmtId="0" fontId="4" fillId="16" borderId="12" xfId="0" applyFont="1" applyFill="1" applyBorder="1" applyAlignment="1" applyProtection="1">
      <alignment/>
      <protection/>
    </xf>
    <xf numFmtId="0" fontId="0" fillId="0" borderId="0" xfId="0" applyFont="1" applyFill="1" applyBorder="1" applyAlignment="1" applyProtection="1">
      <alignment vertical="center"/>
      <protection/>
    </xf>
    <xf numFmtId="0" fontId="0" fillId="0" borderId="0" xfId="0" applyBorder="1" applyAlignment="1" applyProtection="1">
      <alignment horizontal="left"/>
      <protection/>
    </xf>
    <xf numFmtId="0" fontId="1" fillId="0" borderId="0" xfId="0" applyFont="1" applyAlignment="1" applyProtection="1">
      <alignment horizontal="right"/>
      <protection/>
    </xf>
    <xf numFmtId="0" fontId="0" fillId="0" borderId="0" xfId="0" applyBorder="1" applyAlignment="1" applyProtection="1">
      <alignment vertical="center"/>
      <protection/>
    </xf>
    <xf numFmtId="0" fontId="5" fillId="16" borderId="0" xfId="0" applyFont="1" applyFill="1" applyBorder="1" applyAlignment="1" applyProtection="1">
      <alignment vertical="center"/>
      <protection/>
    </xf>
    <xf numFmtId="0" fontId="0" fillId="0" borderId="0" xfId="0" applyFont="1" applyBorder="1" applyAlignment="1" applyProtection="1">
      <alignment vertical="center"/>
      <protection/>
    </xf>
    <xf numFmtId="0" fontId="4" fillId="16" borderId="0" xfId="0" applyFont="1" applyFill="1" applyBorder="1" applyAlignment="1" applyProtection="1">
      <alignment vertical="center"/>
      <protection/>
    </xf>
    <xf numFmtId="0" fontId="0" fillId="0" borderId="0" xfId="0" applyFont="1" applyAlignment="1" applyProtection="1">
      <alignment vertical="center"/>
      <protection/>
    </xf>
    <xf numFmtId="170" fontId="20" fillId="18" borderId="38" xfId="44" applyNumberFormat="1" applyFont="1" applyFill="1" applyBorder="1" applyAlignment="1" applyProtection="1">
      <alignment vertical="center"/>
      <protection locked="0"/>
    </xf>
    <xf numFmtId="0" fontId="5" fillId="0" borderId="0" xfId="0" applyFont="1" applyAlignment="1" applyProtection="1">
      <alignment vertical="center"/>
      <protection/>
    </xf>
    <xf numFmtId="0" fontId="0" fillId="0" borderId="0" xfId="0" applyBorder="1" applyAlignment="1" applyProtection="1">
      <alignment vertical="justify"/>
      <protection/>
    </xf>
    <xf numFmtId="0" fontId="20" fillId="18" borderId="9" xfId="0" applyFont="1" applyFill="1" applyBorder="1" applyAlignment="1" applyProtection="1">
      <alignment vertical="justify"/>
      <protection locked="0"/>
    </xf>
    <xf numFmtId="0" fontId="0" fillId="0" borderId="0" xfId="0" applyFont="1" applyBorder="1" applyAlignment="1" applyProtection="1">
      <alignment horizontal="center" vertical="justify"/>
      <protection/>
    </xf>
    <xf numFmtId="178" fontId="5" fillId="16" borderId="0" xfId="44" applyNumberFormat="1" applyFont="1" applyFill="1" applyBorder="1" applyAlignment="1" applyProtection="1">
      <alignment horizontal="center" vertical="justify"/>
      <protection/>
    </xf>
    <xf numFmtId="170" fontId="23" fillId="19" borderId="9" xfId="44" applyNumberFormat="1" applyFont="1" applyFill="1" applyBorder="1" applyAlignment="1" applyProtection="1">
      <alignment vertical="justify"/>
      <protection/>
    </xf>
    <xf numFmtId="0" fontId="5" fillId="0" borderId="0" xfId="0" applyFont="1" applyAlignment="1" applyProtection="1">
      <alignment vertical="justify"/>
      <protection/>
    </xf>
    <xf numFmtId="173" fontId="36" fillId="18" borderId="40" xfId="44" applyNumberFormat="1" applyFont="1" applyFill="1" applyBorder="1" applyAlignment="1" applyProtection="1">
      <alignment/>
      <protection locked="0"/>
    </xf>
    <xf numFmtId="173" fontId="5" fillId="18" borderId="40" xfId="44" applyNumberFormat="1" applyFont="1" applyFill="1" applyBorder="1" applyAlignment="1" applyProtection="1">
      <alignment/>
      <protection locked="0"/>
    </xf>
    <xf numFmtId="0" fontId="0" fillId="0" borderId="32" xfId="0" applyFill="1" applyBorder="1" applyAlignment="1" applyProtection="1">
      <alignment/>
      <protection/>
    </xf>
    <xf numFmtId="0" fontId="5" fillId="18" borderId="9" xfId="0" applyFont="1" applyFill="1" applyBorder="1" applyAlignment="1" applyProtection="1">
      <alignment horizontal="center"/>
      <protection locked="0"/>
    </xf>
    <xf numFmtId="44" fontId="5" fillId="0" borderId="9" xfId="44" applyFont="1" applyFill="1" applyBorder="1" applyAlignment="1" applyProtection="1">
      <alignment horizontal="left"/>
      <protection/>
    </xf>
    <xf numFmtId="0" fontId="6" fillId="0" borderId="39" xfId="0" applyFont="1" applyBorder="1" applyAlignment="1" applyProtection="1">
      <alignment horizontal="left" wrapText="1"/>
      <protection/>
    </xf>
    <xf numFmtId="0" fontId="8" fillId="0" borderId="0" xfId="0" applyFont="1" applyFill="1" applyBorder="1" applyAlignment="1" applyProtection="1">
      <alignment vertical="top"/>
      <protection/>
    </xf>
    <xf numFmtId="0" fontId="0" fillId="0" borderId="0" xfId="0" applyFill="1" applyBorder="1" applyAlignment="1" applyProtection="1">
      <alignment vertical="top"/>
      <protection/>
    </xf>
    <xf numFmtId="176" fontId="25" fillId="19" borderId="17" xfId="0" applyNumberFormat="1" applyFont="1" applyFill="1" applyBorder="1" applyAlignment="1" applyProtection="1">
      <alignment vertical="top"/>
      <protection/>
    </xf>
    <xf numFmtId="0" fontId="0" fillId="0" borderId="0" xfId="0" applyAlignment="1" applyProtection="1">
      <alignment vertical="top"/>
      <protection/>
    </xf>
    <xf numFmtId="0" fontId="19" fillId="0" borderId="0" xfId="0" applyFont="1" applyFill="1" applyBorder="1" applyAlignment="1" applyProtection="1">
      <alignment/>
      <protection/>
    </xf>
    <xf numFmtId="0" fontId="0" fillId="0" borderId="0" xfId="0" applyFill="1" applyAlignment="1" applyProtection="1">
      <alignment/>
      <protection/>
    </xf>
    <xf numFmtId="0" fontId="5"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4" fontId="23" fillId="0" borderId="12" xfId="44" applyNumberFormat="1" applyFont="1" applyFill="1" applyBorder="1" applyAlignment="1" applyProtection="1">
      <alignment/>
      <protection/>
    </xf>
    <xf numFmtId="0" fontId="0" fillId="0" borderId="0" xfId="0" applyFont="1" applyFill="1" applyBorder="1" applyAlignment="1" applyProtection="1">
      <alignment/>
      <protection/>
    </xf>
    <xf numFmtId="0" fontId="5" fillId="0" borderId="0" xfId="0" applyFont="1" applyFill="1" applyBorder="1" applyAlignment="1" applyProtection="1">
      <alignment/>
      <protection/>
    </xf>
    <xf numFmtId="0" fontId="8" fillId="0" borderId="0" xfId="0" applyFont="1" applyFill="1" applyBorder="1" applyAlignment="1">
      <alignment/>
    </xf>
    <xf numFmtId="0" fontId="6" fillId="0" borderId="0" xfId="0" applyFont="1" applyFill="1" applyBorder="1" applyAlignment="1" applyProtection="1">
      <alignment horizontal="right"/>
      <protection/>
    </xf>
    <xf numFmtId="0" fontId="5" fillId="0" borderId="0" xfId="0" applyFont="1" applyFill="1" applyBorder="1" applyAlignment="1" applyProtection="1">
      <alignment vertical="center"/>
      <protection/>
    </xf>
    <xf numFmtId="0" fontId="5" fillId="0" borderId="0" xfId="0" applyFont="1" applyFill="1" applyBorder="1" applyAlignment="1" applyProtection="1">
      <alignment vertical="justify"/>
      <protection/>
    </xf>
    <xf numFmtId="0" fontId="29" fillId="0" borderId="0" xfId="53" applyFont="1" applyFill="1" applyBorder="1" applyAlignment="1" applyProtection="1">
      <alignment vertical="center"/>
      <protection/>
    </xf>
    <xf numFmtId="0" fontId="1" fillId="0" borderId="0" xfId="0" applyFont="1" applyFill="1" applyBorder="1" applyAlignment="1" applyProtection="1">
      <alignment/>
      <protection/>
    </xf>
    <xf numFmtId="173" fontId="36" fillId="19" borderId="9" xfId="44" applyNumberFormat="1" applyFont="1" applyFill="1" applyBorder="1" applyAlignment="1" applyProtection="1">
      <alignment horizontal="right"/>
      <protection/>
    </xf>
    <xf numFmtId="0" fontId="0" fillId="0" borderId="0" xfId="0" applyFont="1" applyFill="1" applyAlignment="1" applyProtection="1">
      <alignment/>
      <protection/>
    </xf>
    <xf numFmtId="0" fontId="0" fillId="0" borderId="0" xfId="0" applyFont="1" applyAlignment="1" applyProtection="1">
      <alignment/>
      <protection/>
    </xf>
    <xf numFmtId="9" fontId="5" fillId="0" borderId="9" xfId="59" applyFont="1" applyFill="1" applyBorder="1" applyAlignment="1" applyProtection="1">
      <alignment horizontal="center"/>
      <protection/>
    </xf>
    <xf numFmtId="176" fontId="26" fillId="18" borderId="9" xfId="0" applyNumberFormat="1" applyFont="1" applyFill="1" applyBorder="1" applyAlignment="1" applyProtection="1">
      <alignment horizontal="center"/>
      <protection locked="0"/>
    </xf>
    <xf numFmtId="176" fontId="20" fillId="18" borderId="9" xfId="0" applyNumberFormat="1" applyFont="1" applyFill="1" applyBorder="1" applyAlignment="1" applyProtection="1">
      <alignment/>
      <protection locked="0"/>
    </xf>
    <xf numFmtId="170" fontId="20" fillId="18" borderId="9" xfId="0" applyNumberFormat="1" applyFont="1" applyFill="1" applyBorder="1" applyAlignment="1" applyProtection="1">
      <alignment/>
      <protection locked="0"/>
    </xf>
    <xf numFmtId="0" fontId="4" fillId="18" borderId="25" xfId="0" applyFont="1" applyFill="1" applyBorder="1" applyAlignment="1" applyProtection="1">
      <alignment/>
      <protection/>
    </xf>
    <xf numFmtId="173" fontId="5" fillId="18" borderId="9" xfId="44" applyNumberFormat="1" applyFont="1" applyFill="1" applyBorder="1" applyAlignment="1" applyProtection="1">
      <alignment horizontal="right"/>
      <protection locked="0"/>
    </xf>
    <xf numFmtId="182" fontId="20" fillId="0" borderId="0" xfId="44" applyNumberFormat="1" applyFont="1" applyFill="1" applyBorder="1" applyAlignment="1" applyProtection="1">
      <alignment/>
      <protection/>
    </xf>
    <xf numFmtId="182" fontId="10" fillId="18" borderId="30" xfId="0" applyNumberFormat="1" applyFont="1" applyFill="1" applyBorder="1" applyAlignment="1" applyProtection="1">
      <alignment horizontal="left"/>
      <protection locked="0"/>
    </xf>
    <xf numFmtId="0" fontId="0" fillId="18" borderId="33" xfId="0" applyFont="1" applyFill="1" applyBorder="1" applyAlignment="1" applyProtection="1">
      <alignment/>
      <protection/>
    </xf>
    <xf numFmtId="0" fontId="0" fillId="18" borderId="26" xfId="0" applyFont="1" applyFill="1" applyBorder="1" applyAlignment="1" applyProtection="1">
      <alignment/>
      <protection/>
    </xf>
    <xf numFmtId="0" fontId="10" fillId="18" borderId="30" xfId="0" applyFont="1" applyFill="1" applyBorder="1" applyAlignment="1" applyProtection="1">
      <alignment/>
      <protection locked="0"/>
    </xf>
    <xf numFmtId="0" fontId="0" fillId="18" borderId="13" xfId="0" applyFont="1" applyFill="1" applyBorder="1" applyAlignment="1" applyProtection="1">
      <alignment/>
      <protection/>
    </xf>
    <xf numFmtId="0" fontId="9" fillId="18" borderId="39" xfId="0" applyFont="1" applyFill="1" applyBorder="1" applyAlignment="1" applyProtection="1">
      <alignment/>
      <protection locked="0"/>
    </xf>
    <xf numFmtId="0" fontId="9" fillId="18" borderId="11" xfId="0" applyFont="1" applyFill="1" applyBorder="1" applyAlignment="1" applyProtection="1">
      <alignment/>
      <protection/>
    </xf>
    <xf numFmtId="0" fontId="9" fillId="18" borderId="32" xfId="0" applyFont="1" applyFill="1" applyBorder="1" applyAlignment="1" applyProtection="1">
      <alignment/>
      <protection/>
    </xf>
    <xf numFmtId="0" fontId="6" fillId="16" borderId="9" xfId="0" applyFont="1" applyFill="1" applyBorder="1" applyAlignment="1">
      <alignment horizontal="center" vertical="justify"/>
    </xf>
    <xf numFmtId="170" fontId="20" fillId="0" borderId="9" xfId="0" applyNumberFormat="1" applyFont="1" applyFill="1" applyBorder="1" applyAlignment="1" applyProtection="1">
      <alignment/>
      <protection/>
    </xf>
    <xf numFmtId="0" fontId="9" fillId="18" borderId="14" xfId="0" applyFont="1" applyFill="1" applyBorder="1" applyAlignment="1" applyProtection="1">
      <alignment horizontal="left"/>
      <protection locked="0"/>
    </xf>
    <xf numFmtId="0" fontId="0" fillId="0" borderId="0" xfId="0" applyFont="1" applyBorder="1" applyAlignment="1" applyProtection="1">
      <alignment/>
      <protection/>
    </xf>
    <xf numFmtId="0" fontId="0" fillId="0" borderId="0" xfId="0" applyBorder="1" applyAlignment="1" applyProtection="1">
      <alignment/>
      <protection/>
    </xf>
    <xf numFmtId="0" fontId="4" fillId="0" borderId="0" xfId="0" applyFont="1" applyFill="1" applyAlignment="1" applyProtection="1">
      <alignment/>
      <protection/>
    </xf>
    <xf numFmtId="0" fontId="41" fillId="0" borderId="0" xfId="0" applyFont="1" applyFill="1" applyBorder="1" applyAlignment="1" applyProtection="1">
      <alignment horizontal="right"/>
      <protection/>
    </xf>
    <xf numFmtId="0" fontId="4" fillId="0" borderId="0" xfId="0" applyFont="1" applyAlignment="1" applyProtection="1">
      <alignment/>
      <protection/>
    </xf>
    <xf numFmtId="0" fontId="41" fillId="16" borderId="0" xfId="0" applyFont="1" applyFill="1" applyBorder="1" applyAlignment="1" applyProtection="1">
      <alignment horizontal="right"/>
      <protection/>
    </xf>
    <xf numFmtId="0" fontId="6" fillId="0" borderId="39" xfId="0" applyFont="1" applyBorder="1" applyAlignment="1" applyProtection="1">
      <alignment horizontal="left" vertical="justify" wrapText="1"/>
      <protection/>
    </xf>
    <xf numFmtId="0" fontId="5" fillId="0" borderId="11" xfId="0" applyFont="1" applyBorder="1" applyAlignment="1" applyProtection="1">
      <alignment/>
      <protection/>
    </xf>
    <xf numFmtId="0" fontId="20" fillId="18" borderId="14" xfId="0" applyFont="1" applyFill="1" applyBorder="1" applyAlignment="1" applyProtection="1">
      <alignment/>
      <protection locked="0"/>
    </xf>
    <xf numFmtId="0" fontId="13" fillId="18" borderId="26" xfId="0" applyFont="1" applyFill="1" applyBorder="1" applyAlignment="1" applyProtection="1">
      <alignment/>
      <protection/>
    </xf>
    <xf numFmtId="0" fontId="5" fillId="18" borderId="25" xfId="0" applyFont="1" applyFill="1" applyBorder="1" applyAlignment="1" applyProtection="1">
      <alignment/>
      <protection/>
    </xf>
    <xf numFmtId="0" fontId="13" fillId="18" borderId="9" xfId="0" applyFont="1" applyFill="1" applyBorder="1" applyAlignment="1" applyProtection="1">
      <alignment/>
      <protection locked="0"/>
    </xf>
    <xf numFmtId="0" fontId="5" fillId="0" borderId="38" xfId="0" applyFont="1" applyBorder="1" applyAlignment="1" applyProtection="1">
      <alignment/>
      <protection/>
    </xf>
    <xf numFmtId="0" fontId="0" fillId="0" borderId="0" xfId="0" applyFill="1" applyBorder="1" applyAlignment="1" applyProtection="1">
      <alignment vertical="center"/>
      <protection/>
    </xf>
    <xf numFmtId="0" fontId="0" fillId="0" borderId="0" xfId="0" applyFont="1" applyFill="1" applyAlignment="1" applyProtection="1">
      <alignment vertical="center"/>
      <protection/>
    </xf>
    <xf numFmtId="0" fontId="38" fillId="0" borderId="0" xfId="0" applyFont="1" applyFill="1" applyBorder="1" applyAlignment="1" applyProtection="1">
      <alignment horizontal="right" vertical="center"/>
      <protection/>
    </xf>
    <xf numFmtId="4" fontId="23" fillId="0" borderId="0" xfId="44" applyNumberFormat="1" applyFont="1" applyFill="1" applyBorder="1" applyAlignment="1" applyProtection="1">
      <alignment vertical="center"/>
      <protection/>
    </xf>
    <xf numFmtId="0" fontId="0" fillId="0" borderId="0" xfId="0" applyBorder="1" applyAlignment="1" applyProtection="1">
      <alignment vertical="top"/>
      <protection/>
    </xf>
    <xf numFmtId="0" fontId="6" fillId="0" borderId="0" xfId="0" applyFont="1" applyBorder="1" applyAlignment="1" applyProtection="1">
      <alignment vertical="top"/>
      <protection/>
    </xf>
    <xf numFmtId="0" fontId="4" fillId="16" borderId="0" xfId="0" applyFont="1" applyFill="1" applyBorder="1" applyAlignment="1" applyProtection="1">
      <alignment horizontal="left" vertical="top"/>
      <protection/>
    </xf>
    <xf numFmtId="0" fontId="4" fillId="16" borderId="12" xfId="0" applyFont="1" applyFill="1" applyBorder="1" applyAlignment="1" applyProtection="1">
      <alignment horizontal="left" vertical="top"/>
      <protection/>
    </xf>
    <xf numFmtId="0" fontId="7" fillId="16" borderId="0" xfId="0" applyFont="1" applyFill="1" applyBorder="1" applyAlignment="1" applyProtection="1">
      <alignment vertical="top"/>
      <protection/>
    </xf>
    <xf numFmtId="0" fontId="1" fillId="0" borderId="0" xfId="0" applyFont="1" applyBorder="1" applyAlignment="1" applyProtection="1">
      <alignment vertical="top"/>
      <protection/>
    </xf>
    <xf numFmtId="0" fontId="5" fillId="16" borderId="0" xfId="0" applyFont="1" applyFill="1" applyBorder="1" applyAlignment="1" applyProtection="1">
      <alignment vertical="top"/>
      <protection/>
    </xf>
    <xf numFmtId="0" fontId="5" fillId="0" borderId="0" xfId="0" applyFont="1" applyBorder="1" applyAlignment="1" applyProtection="1">
      <alignment vertical="top"/>
      <protection/>
    </xf>
    <xf numFmtId="0" fontId="4" fillId="0" borderId="0" xfId="0" applyFont="1" applyBorder="1" applyAlignment="1" applyProtection="1">
      <alignment vertical="top"/>
      <protection/>
    </xf>
    <xf numFmtId="0" fontId="5" fillId="16" borderId="31" xfId="0" applyFont="1" applyFill="1" applyBorder="1" applyAlignment="1" applyProtection="1">
      <alignment horizontal="right" vertical="top"/>
      <protection/>
    </xf>
    <xf numFmtId="0" fontId="5" fillId="16" borderId="0" xfId="0" applyFont="1" applyFill="1" applyBorder="1" applyAlignment="1" applyProtection="1">
      <alignment horizontal="center" vertical="top"/>
      <protection/>
    </xf>
    <xf numFmtId="0" fontId="5" fillId="16" borderId="12" xfId="0" applyFont="1" applyFill="1" applyBorder="1" applyAlignment="1" applyProtection="1">
      <alignment horizontal="left" vertical="top"/>
      <protection/>
    </xf>
    <xf numFmtId="0" fontId="0" fillId="0" borderId="0" xfId="0" applyFont="1" applyAlignment="1" applyProtection="1">
      <alignment horizontal="right"/>
      <protection/>
    </xf>
    <xf numFmtId="0" fontId="0" fillId="0" borderId="0" xfId="0" applyFill="1" applyAlignment="1" applyProtection="1">
      <alignment vertical="center"/>
      <protection/>
    </xf>
    <xf numFmtId="0" fontId="37" fillId="0" borderId="0" xfId="0" applyFont="1" applyBorder="1" applyAlignment="1" applyProtection="1">
      <alignment vertical="center"/>
      <protection/>
    </xf>
    <xf numFmtId="0" fontId="4" fillId="16" borderId="0" xfId="0" applyFont="1" applyFill="1" applyBorder="1" applyAlignment="1" applyProtection="1">
      <alignment/>
      <protection/>
    </xf>
    <xf numFmtId="170" fontId="20" fillId="18" borderId="9" xfId="44" applyNumberFormat="1" applyFont="1" applyFill="1" applyBorder="1" applyAlignment="1" applyProtection="1">
      <alignment vertical="center"/>
      <protection locked="0"/>
    </xf>
    <xf numFmtId="0" fontId="29" fillId="18" borderId="0" xfId="53" applyFont="1" applyFill="1" applyBorder="1" applyAlignment="1" applyProtection="1">
      <alignment vertical="center"/>
      <protection/>
    </xf>
    <xf numFmtId="0" fontId="4" fillId="16" borderId="31" xfId="0" applyFont="1" applyFill="1" applyBorder="1" applyAlignment="1" applyProtection="1">
      <alignment horizontal="right" vertical="top"/>
      <protection/>
    </xf>
    <xf numFmtId="0" fontId="4" fillId="16" borderId="0" xfId="0" applyFont="1" applyFill="1" applyBorder="1" applyAlignment="1" applyProtection="1">
      <alignment horizontal="left"/>
      <protection/>
    </xf>
    <xf numFmtId="0" fontId="4" fillId="16" borderId="12" xfId="0" applyFont="1" applyFill="1" applyBorder="1" applyAlignment="1" applyProtection="1">
      <alignment horizontal="left"/>
      <protection/>
    </xf>
    <xf numFmtId="0" fontId="4" fillId="16" borderId="11" xfId="0" applyFont="1" applyFill="1" applyBorder="1" applyAlignment="1" applyProtection="1">
      <alignment horizontal="center"/>
      <protection/>
    </xf>
    <xf numFmtId="0" fontId="4" fillId="16" borderId="32" xfId="0" applyFont="1" applyFill="1" applyBorder="1" applyAlignment="1" applyProtection="1">
      <alignment horizontal="left"/>
      <protection/>
    </xf>
    <xf numFmtId="0" fontId="0" fillId="0" borderId="19" xfId="0" applyBorder="1" applyAlignment="1" applyProtection="1">
      <alignment/>
      <protection/>
    </xf>
    <xf numFmtId="0" fontId="20" fillId="18" borderId="40" xfId="0" applyFont="1" applyFill="1" applyBorder="1" applyAlignment="1" applyProtection="1">
      <alignment/>
      <protection locked="0"/>
    </xf>
    <xf numFmtId="0" fontId="20" fillId="18" borderId="41" xfId="0" applyFont="1" applyFill="1" applyBorder="1" applyAlignment="1" applyProtection="1">
      <alignment/>
      <protection locked="0"/>
    </xf>
    <xf numFmtId="0" fontId="9" fillId="0" borderId="19" xfId="0" applyFont="1" applyFill="1" applyBorder="1" applyAlignment="1" applyProtection="1">
      <alignment/>
      <protection locked="0"/>
    </xf>
    <xf numFmtId="182" fontId="9" fillId="0" borderId="0" xfId="0" applyNumberFormat="1" applyFont="1" applyFill="1" applyBorder="1" applyAlignment="1" applyProtection="1">
      <alignment/>
      <protection locked="0"/>
    </xf>
    <xf numFmtId="176" fontId="20" fillId="0" borderId="0" xfId="0" applyNumberFormat="1" applyFont="1" applyFill="1" applyBorder="1" applyAlignment="1" applyProtection="1">
      <alignment/>
      <protection locked="0"/>
    </xf>
    <xf numFmtId="0" fontId="0" fillId="0" borderId="42" xfId="0" applyFill="1" applyBorder="1" applyAlignment="1" applyProtection="1">
      <alignment/>
      <protection/>
    </xf>
    <xf numFmtId="0" fontId="20" fillId="18" borderId="43" xfId="0" applyFont="1" applyFill="1" applyBorder="1" applyAlignment="1" applyProtection="1">
      <alignment/>
      <protection locked="0"/>
    </xf>
    <xf numFmtId="0" fontId="0" fillId="0" borderId="19" xfId="0" applyFill="1" applyBorder="1" applyAlignment="1" applyProtection="1">
      <alignment horizontal="right"/>
      <protection/>
    </xf>
    <xf numFmtId="0" fontId="4" fillId="0" borderId="30" xfId="0" applyFont="1" applyBorder="1" applyAlignment="1">
      <alignment/>
    </xf>
    <xf numFmtId="0" fontId="4" fillId="0" borderId="13" xfId="0" applyFont="1" applyBorder="1" applyAlignment="1">
      <alignment/>
    </xf>
    <xf numFmtId="0" fontId="0" fillId="0" borderId="33" xfId="0" applyBorder="1" applyAlignment="1">
      <alignment/>
    </xf>
    <xf numFmtId="0" fontId="0" fillId="16" borderId="44" xfId="0" applyFont="1" applyFill="1" applyBorder="1" applyAlignment="1" applyProtection="1">
      <alignment/>
      <protection/>
    </xf>
    <xf numFmtId="0" fontId="0" fillId="0" borderId="45" xfId="0" applyBorder="1" applyAlignment="1" applyProtection="1">
      <alignment/>
      <protection/>
    </xf>
    <xf numFmtId="0" fontId="0" fillId="0" borderId="44" xfId="0" applyBorder="1" applyAlignment="1" applyProtection="1">
      <alignment/>
      <protection/>
    </xf>
    <xf numFmtId="0" fontId="0" fillId="16" borderId="31" xfId="0" applyFont="1" applyFill="1" applyBorder="1" applyAlignment="1">
      <alignment horizontal="left" indent="1"/>
    </xf>
    <xf numFmtId="0" fontId="1" fillId="16" borderId="31" xfId="0" applyFont="1" applyFill="1" applyBorder="1" applyAlignment="1">
      <alignment horizontal="left"/>
    </xf>
    <xf numFmtId="0" fontId="1" fillId="16" borderId="31" xfId="0" applyFont="1" applyFill="1" applyBorder="1" applyAlignment="1">
      <alignment/>
    </xf>
    <xf numFmtId="0" fontId="1" fillId="16" borderId="39" xfId="0" applyFont="1" applyFill="1" applyBorder="1" applyAlignment="1" applyProtection="1">
      <alignment horizontal="left"/>
      <protection/>
    </xf>
    <xf numFmtId="170" fontId="20" fillId="18" borderId="9" xfId="44" applyNumberFormat="1" applyFont="1" applyFill="1" applyBorder="1" applyAlignment="1" applyProtection="1">
      <alignment horizontal="right"/>
      <protection locked="0"/>
    </xf>
    <xf numFmtId="9" fontId="20" fillId="18" borderId="22" xfId="59" applyFont="1" applyFill="1" applyBorder="1" applyAlignment="1" applyProtection="1">
      <alignment horizontal="right"/>
      <protection locked="0"/>
    </xf>
    <xf numFmtId="0" fontId="47" fillId="0" borderId="0" xfId="0" applyFont="1" applyAlignment="1" applyProtection="1">
      <alignment/>
      <protection/>
    </xf>
    <xf numFmtId="182" fontId="10" fillId="18" borderId="9" xfId="0" applyNumberFormat="1" applyFont="1" applyFill="1" applyBorder="1" applyAlignment="1" applyProtection="1">
      <alignment/>
      <protection locked="0"/>
    </xf>
    <xf numFmtId="0" fontId="48" fillId="0" borderId="0" xfId="53" applyFont="1" applyFill="1" applyBorder="1" applyAlignment="1" applyProtection="1">
      <alignment vertical="center"/>
      <protection/>
    </xf>
    <xf numFmtId="0" fontId="12" fillId="0" borderId="0" xfId="53" applyFont="1" applyFill="1" applyBorder="1" applyAlignment="1" applyProtection="1">
      <alignment vertical="center"/>
      <protection/>
    </xf>
    <xf numFmtId="0" fontId="48" fillId="0" borderId="0" xfId="0" applyFont="1" applyBorder="1" applyAlignment="1" applyProtection="1">
      <alignment horizontal="right"/>
      <protection/>
    </xf>
    <xf numFmtId="4" fontId="49" fillId="19" borderId="38" xfId="44" applyNumberFormat="1" applyFont="1" applyFill="1" applyBorder="1" applyAlignment="1" applyProtection="1">
      <alignment/>
      <protection/>
    </xf>
    <xf numFmtId="0" fontId="4" fillId="16" borderId="39" xfId="0" applyFont="1" applyFill="1" applyBorder="1" applyAlignment="1" applyProtection="1">
      <alignment horizontal="center"/>
      <protection/>
    </xf>
    <xf numFmtId="0" fontId="45" fillId="18" borderId="0" xfId="53" applyFont="1" applyFill="1" applyBorder="1" applyAlignment="1" applyProtection="1">
      <alignment horizontal="left" vertical="center"/>
      <protection/>
    </xf>
    <xf numFmtId="0" fontId="45" fillId="0" borderId="0" xfId="53" applyFont="1" applyFill="1" applyBorder="1" applyAlignment="1" applyProtection="1">
      <alignment horizontal="left" vertical="center"/>
      <protection/>
    </xf>
    <xf numFmtId="170" fontId="49" fillId="19" borderId="38" xfId="44" applyNumberFormat="1" applyFont="1" applyFill="1" applyBorder="1" applyAlignment="1" applyProtection="1">
      <alignment/>
      <protection/>
    </xf>
    <xf numFmtId="0" fontId="29" fillId="0" borderId="0" xfId="53" applyFont="1" applyFill="1" applyBorder="1" applyAlignment="1" applyProtection="1">
      <alignment horizontal="right" vertical="center"/>
      <protection/>
    </xf>
    <xf numFmtId="0" fontId="0" fillId="0" borderId="26" xfId="0" applyFont="1" applyFill="1" applyBorder="1" applyAlignment="1" applyProtection="1">
      <alignment/>
      <protection/>
    </xf>
    <xf numFmtId="0" fontId="12" fillId="0" borderId="26" xfId="53" applyFont="1" applyFill="1" applyBorder="1" applyAlignment="1" applyProtection="1">
      <alignment vertical="center"/>
      <protection/>
    </xf>
    <xf numFmtId="0" fontId="29" fillId="0" borderId="26" xfId="53" applyFont="1" applyFill="1" applyBorder="1" applyAlignment="1" applyProtection="1">
      <alignment vertical="center"/>
      <protection/>
    </xf>
    <xf numFmtId="0" fontId="0" fillId="0" borderId="26" xfId="0" applyFont="1" applyFill="1" applyBorder="1" applyAlignment="1" applyProtection="1">
      <alignment/>
      <protection/>
    </xf>
    <xf numFmtId="9" fontId="20" fillId="0" borderId="26" xfId="59" applyFont="1" applyFill="1" applyBorder="1" applyAlignment="1" applyProtection="1">
      <alignment horizontal="right"/>
      <protection locked="0"/>
    </xf>
    <xf numFmtId="4" fontId="23" fillId="0" borderId="26" xfId="44" applyNumberFormat="1" applyFont="1" applyFill="1" applyBorder="1" applyAlignment="1" applyProtection="1">
      <alignment/>
      <protection/>
    </xf>
    <xf numFmtId="0" fontId="5" fillId="0" borderId="0" xfId="0" applyFont="1" applyAlignment="1" applyProtection="1">
      <alignment horizontal="center"/>
      <protection hidden="1"/>
    </xf>
    <xf numFmtId="0" fontId="5" fillId="0" borderId="0" xfId="0" applyFont="1" applyAlignment="1" applyProtection="1">
      <alignment vertical="justify" wrapText="1"/>
      <protection hidden="1"/>
    </xf>
    <xf numFmtId="0" fontId="0" fillId="0" borderId="0" xfId="0" applyAlignment="1" applyProtection="1">
      <alignment/>
      <protection/>
    </xf>
    <xf numFmtId="49" fontId="50" fillId="0" borderId="0" xfId="0" applyNumberFormat="1" applyFont="1" applyBorder="1" applyAlignment="1" applyProtection="1">
      <alignment horizontal="right"/>
      <protection/>
    </xf>
    <xf numFmtId="0" fontId="9" fillId="18" borderId="26" xfId="0" applyFont="1" applyFill="1" applyBorder="1" applyAlignment="1" applyProtection="1">
      <alignment horizontal="left"/>
      <protection/>
    </xf>
    <xf numFmtId="0" fontId="9" fillId="18" borderId="25" xfId="0" applyFont="1" applyFill="1" applyBorder="1" applyAlignment="1" applyProtection="1">
      <alignment horizontal="left"/>
      <protection/>
    </xf>
    <xf numFmtId="182" fontId="10" fillId="18" borderId="25" xfId="0" applyNumberFormat="1" applyFont="1" applyFill="1" applyBorder="1" applyAlignment="1" applyProtection="1">
      <alignment horizontal="left"/>
      <protection/>
    </xf>
    <xf numFmtId="0" fontId="42" fillId="0" borderId="0" xfId="0" applyFont="1" applyFill="1" applyAlignment="1" applyProtection="1">
      <alignment horizontal="center"/>
      <protection/>
    </xf>
    <xf numFmtId="0" fontId="44" fillId="0" borderId="0" xfId="0" applyFont="1" applyFill="1" applyAlignment="1" applyProtection="1">
      <alignment horizontal="center" vertical="justify" wrapText="1"/>
      <protection hidden="1"/>
    </xf>
    <xf numFmtId="0" fontId="43" fillId="0" borderId="0" xfId="0" applyFont="1" applyFill="1" applyAlignment="1">
      <alignment/>
    </xf>
    <xf numFmtId="0" fontId="4" fillId="0" borderId="39" xfId="0" applyFont="1" applyBorder="1" applyAlignment="1" applyProtection="1">
      <alignment horizontal="left" vertical="justify" wrapText="1"/>
      <protection/>
    </xf>
    <xf numFmtId="0" fontId="4" fillId="0" borderId="11" xfId="0" applyFont="1" applyBorder="1" applyAlignment="1" applyProtection="1">
      <alignment horizontal="left" vertical="justify" wrapText="1"/>
      <protection/>
    </xf>
    <xf numFmtId="0" fontId="4" fillId="0" borderId="32" xfId="0" applyFont="1" applyBorder="1" applyAlignment="1" applyProtection="1">
      <alignment horizontal="left" vertical="justify" wrapText="1"/>
      <protection/>
    </xf>
    <xf numFmtId="0" fontId="31" fillId="0" borderId="31" xfId="0" applyFont="1" applyBorder="1" applyAlignment="1" applyProtection="1">
      <alignment vertical="center" wrapText="1"/>
      <protection/>
    </xf>
    <xf numFmtId="0" fontId="31" fillId="0" borderId="0" xfId="0" applyFont="1" applyBorder="1" applyAlignment="1" applyProtection="1">
      <alignment vertical="center" wrapText="1"/>
      <protection/>
    </xf>
    <xf numFmtId="0" fontId="31" fillId="0" borderId="12" xfId="0" applyFont="1" applyBorder="1" applyAlignment="1" applyProtection="1">
      <alignment vertical="center" wrapText="1"/>
      <protection/>
    </xf>
    <xf numFmtId="0" fontId="10" fillId="18" borderId="14" xfId="0" applyFont="1" applyFill="1" applyBorder="1" applyAlignment="1" applyProtection="1">
      <alignment horizontal="left"/>
      <protection locked="0"/>
    </xf>
    <xf numFmtId="0" fontId="10" fillId="18" borderId="25" xfId="0" applyFont="1" applyFill="1" applyBorder="1" applyAlignment="1" applyProtection="1">
      <alignment horizontal="left"/>
      <protection locked="0"/>
    </xf>
    <xf numFmtId="0" fontId="9" fillId="18" borderId="14" xfId="0" applyFont="1" applyFill="1" applyBorder="1" applyAlignment="1" applyProtection="1">
      <alignment horizontal="left"/>
      <protection locked="0"/>
    </xf>
    <xf numFmtId="0" fontId="9" fillId="18" borderId="25" xfId="0" applyFont="1" applyFill="1" applyBorder="1" applyAlignment="1" applyProtection="1">
      <alignment horizontal="left"/>
      <protection locked="0"/>
    </xf>
    <xf numFmtId="0" fontId="0" fillId="0" borderId="0" xfId="0" applyFont="1" applyAlignment="1" applyProtection="1">
      <alignment horizontal="left"/>
      <protection/>
    </xf>
    <xf numFmtId="0" fontId="0" fillId="0" borderId="12" xfId="0" applyFont="1" applyBorder="1" applyAlignment="1" applyProtection="1">
      <alignment horizontal="left"/>
      <protection/>
    </xf>
    <xf numFmtId="0" fontId="1" fillId="0" borderId="0" xfId="0" applyFont="1" applyAlignment="1" applyProtection="1">
      <alignment horizontal="center" vertical="center" wrapText="1"/>
      <protection/>
    </xf>
    <xf numFmtId="0" fontId="1" fillId="0" borderId="0" xfId="0" applyFont="1" applyAlignment="1" applyProtection="1">
      <alignment horizontal="center" vertical="center"/>
      <protection/>
    </xf>
    <xf numFmtId="0" fontId="33" fillId="16" borderId="0" xfId="0" applyFont="1" applyFill="1" applyBorder="1" applyAlignment="1" applyProtection="1">
      <alignment horizontal="center" wrapText="1"/>
      <protection/>
    </xf>
    <xf numFmtId="0" fontId="33" fillId="16" borderId="11" xfId="0" applyFont="1" applyFill="1" applyBorder="1" applyAlignment="1" applyProtection="1">
      <alignment horizontal="center"/>
      <protection/>
    </xf>
    <xf numFmtId="0" fontId="4" fillId="16" borderId="30" xfId="0" applyFont="1" applyFill="1" applyBorder="1" applyAlignment="1" applyProtection="1">
      <alignment horizontal="right" vertical="top"/>
      <protection/>
    </xf>
    <xf numFmtId="0" fontId="4" fillId="16" borderId="13" xfId="0" applyFont="1" applyFill="1" applyBorder="1" applyAlignment="1" applyProtection="1">
      <alignment horizontal="right" vertical="top"/>
      <protection/>
    </xf>
    <xf numFmtId="0" fontId="5" fillId="0" borderId="0" xfId="0" applyFont="1" applyAlignment="1" applyProtection="1">
      <alignment horizontal="center" vertical="justify" wrapText="1"/>
      <protection hidden="1"/>
    </xf>
    <xf numFmtId="0" fontId="29" fillId="0" borderId="11" xfId="53" applyFont="1" applyBorder="1" applyAlignment="1" applyProtection="1">
      <alignment horizontal="left"/>
      <protection/>
    </xf>
    <xf numFmtId="0" fontId="29" fillId="0" borderId="0" xfId="53" applyFont="1" applyBorder="1" applyAlignment="1" applyProtection="1">
      <alignment horizontal="left"/>
      <protection/>
    </xf>
    <xf numFmtId="0" fontId="5" fillId="16" borderId="0" xfId="0" applyFont="1" applyFill="1" applyBorder="1" applyAlignment="1" applyProtection="1">
      <alignment horizontal="left" vertical="justify" wrapText="1"/>
      <protection/>
    </xf>
    <xf numFmtId="0" fontId="5" fillId="16" borderId="12" xfId="0" applyFont="1" applyFill="1" applyBorder="1" applyAlignment="1" applyProtection="1">
      <alignment horizontal="left" vertical="justify" wrapText="1"/>
      <protection/>
    </xf>
    <xf numFmtId="0" fontId="46" fillId="0" borderId="0" xfId="0" applyFont="1" applyBorder="1" applyAlignment="1">
      <alignment horizontal="left" wrapText="1" indent="5"/>
    </xf>
    <xf numFmtId="0" fontId="5" fillId="16" borderId="31" xfId="0" applyFont="1" applyFill="1" applyBorder="1" applyAlignment="1" applyProtection="1">
      <alignment horizontal="left" vertical="justify"/>
      <protection/>
    </xf>
    <xf numFmtId="0" fontId="5" fillId="16" borderId="0" xfId="0" applyFont="1" applyFill="1" applyBorder="1" applyAlignment="1" applyProtection="1">
      <alignment horizontal="left" vertical="justify"/>
      <protection/>
    </xf>
    <xf numFmtId="0" fontId="5" fillId="16" borderId="12" xfId="0" applyFont="1" applyFill="1" applyBorder="1" applyAlignment="1" applyProtection="1">
      <alignment horizontal="left" vertical="justify"/>
      <protection/>
    </xf>
    <xf numFmtId="0" fontId="5" fillId="16" borderId="39" xfId="0" applyFont="1" applyFill="1" applyBorder="1" applyAlignment="1" applyProtection="1">
      <alignment horizontal="left" vertical="justify"/>
      <protection/>
    </xf>
    <xf numFmtId="0" fontId="5" fillId="16" borderId="11" xfId="0" applyFont="1" applyFill="1" applyBorder="1" applyAlignment="1" applyProtection="1">
      <alignment horizontal="left" vertical="justify"/>
      <protection/>
    </xf>
    <xf numFmtId="0" fontId="5" fillId="16" borderId="32" xfId="0" applyFont="1" applyFill="1" applyBorder="1" applyAlignment="1" applyProtection="1">
      <alignment horizontal="left" vertical="justify"/>
      <protection/>
    </xf>
    <xf numFmtId="0" fontId="5" fillId="0" borderId="46" xfId="0" applyFont="1" applyBorder="1" applyAlignment="1" applyProtection="1">
      <alignment horizontal="left" vertical="center" wrapText="1"/>
      <protection/>
    </xf>
    <xf numFmtId="0" fontId="5" fillId="0" borderId="47" xfId="0" applyFont="1" applyBorder="1" applyAlignment="1" applyProtection="1">
      <alignment horizontal="left" vertical="center" wrapText="1"/>
      <protection/>
    </xf>
    <xf numFmtId="0" fontId="5" fillId="0" borderId="48" xfId="0" applyFont="1" applyBorder="1" applyAlignment="1" applyProtection="1">
      <alignment horizontal="left" vertical="center" wrapText="1"/>
      <protection/>
    </xf>
    <xf numFmtId="0" fontId="5" fillId="16" borderId="13" xfId="0" applyFont="1" applyFill="1" applyBorder="1" applyAlignment="1" applyProtection="1">
      <alignment horizontal="center" vertical="top"/>
      <protection/>
    </xf>
    <xf numFmtId="0" fontId="20" fillId="18" borderId="14" xfId="0" applyFont="1" applyFill="1" applyBorder="1" applyAlignment="1" applyProtection="1">
      <alignment horizontal="center"/>
      <protection locked="0"/>
    </xf>
    <xf numFmtId="0" fontId="20" fillId="18" borderId="26" xfId="0" applyFont="1" applyFill="1" applyBorder="1" applyAlignment="1" applyProtection="1">
      <alignment horizontal="center"/>
      <protection locked="0"/>
    </xf>
    <xf numFmtId="0" fontId="20" fillId="18" borderId="25" xfId="0" applyFont="1" applyFill="1" applyBorder="1" applyAlignment="1" applyProtection="1">
      <alignment horizontal="center"/>
      <protection locked="0"/>
    </xf>
    <xf numFmtId="0" fontId="0" fillId="0" borderId="30" xfId="0" applyFont="1" applyFill="1" applyBorder="1" applyAlignment="1">
      <alignment horizontal="justify" vertical="justify" wrapText="1"/>
    </xf>
    <xf numFmtId="0" fontId="0" fillId="0" borderId="13" xfId="0" applyFont="1" applyFill="1" applyBorder="1" applyAlignment="1">
      <alignment horizontal="justify" vertical="justify" wrapText="1"/>
    </xf>
    <xf numFmtId="0" fontId="0" fillId="0" borderId="33" xfId="0" applyFont="1" applyFill="1" applyBorder="1" applyAlignment="1">
      <alignment horizontal="justify" vertical="justify" wrapText="1"/>
    </xf>
    <xf numFmtId="0" fontId="29" fillId="0" borderId="11" xfId="53" applyFill="1" applyBorder="1" applyAlignment="1" applyProtection="1">
      <alignment horizontal="center"/>
      <protection/>
    </xf>
    <xf numFmtId="0" fontId="29" fillId="0" borderId="39" xfId="53" applyFill="1" applyBorder="1" applyAlignment="1" applyProtection="1">
      <alignment horizontal="center"/>
      <protection/>
    </xf>
    <xf numFmtId="0" fontId="46" fillId="0" borderId="31" xfId="0" applyFont="1" applyBorder="1" applyAlignment="1">
      <alignment horizontal="center"/>
    </xf>
    <xf numFmtId="0" fontId="46" fillId="0" borderId="0" xfId="0" applyFont="1" applyBorder="1" applyAlignment="1">
      <alignment horizontal="center"/>
    </xf>
    <xf numFmtId="0" fontId="46" fillId="0" borderId="12" xfId="0" applyFont="1" applyBorder="1" applyAlignment="1">
      <alignment horizontal="center"/>
    </xf>
    <xf numFmtId="0" fontId="0" fillId="16" borderId="0" xfId="0" applyFont="1" applyFill="1" applyBorder="1" applyAlignment="1" applyProtection="1">
      <alignment horizontal="left" vertical="justify"/>
      <protection/>
    </xf>
    <xf numFmtId="0" fontId="29" fillId="16" borderId="0" xfId="53" applyFill="1" applyBorder="1" applyAlignment="1" applyProtection="1">
      <alignment horizontal="left"/>
      <protection/>
    </xf>
    <xf numFmtId="0" fontId="29" fillId="16" borderId="0" xfId="53" applyFill="1"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es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xdr:row>
      <xdr:rowOff>447675</xdr:rowOff>
    </xdr:from>
    <xdr:to>
      <xdr:col>9</xdr:col>
      <xdr:colOff>9525</xdr:colOff>
      <xdr:row>42</xdr:row>
      <xdr:rowOff>114300</xdr:rowOff>
    </xdr:to>
    <xdr:sp>
      <xdr:nvSpPr>
        <xdr:cNvPr id="1" name="WordArt 8"/>
        <xdr:cNvSpPr>
          <a:spLocks/>
        </xdr:cNvSpPr>
      </xdr:nvSpPr>
      <xdr:spPr>
        <a:xfrm rot="5394411">
          <a:off x="6562725" y="676275"/>
          <a:ext cx="361950" cy="8753475"/>
        </a:xfrm>
        <a:prstGeom prst="rect"/>
        <a:noFill/>
      </xdr:spPr>
      <xdr:txBody>
        <a:bodyPr fromWordArt="1" wrap="none" lIns="91440" tIns="45720" rIns="91440" bIns="45720">
          <a:prstTxWarp prst="textPlain"/>
        </a:bodyPr>
        <a:p>
          <a:pPr algn="ctr"/>
          <a:r>
            <a:rPr sz="2000" kern="10" spc="399">
              <a:ln w="12700" cmpd="sng">
                <a:solidFill>
                  <a:srgbClr val="C0C0C0"/>
                </a:solidFill>
                <a:prstDash val="sysDash"/>
                <a:headEnd type="none"/>
                <a:tailEnd type="none"/>
              </a:ln>
              <a:noFill/>
              <a:effectLst>
                <a:outerShdw dist="45790" dir="3378595" algn="ctr">
                  <a:srgbClr val="4D4D4D">
                    <a:alpha val="100000"/>
                  </a:srgbClr>
                </a:outerShdw>
              </a:effectLst>
              <a:latin typeface="Arial"/>
              <a:cs typeface="Arial"/>
            </a:rPr>
            <a:t>Estimated Expenditures</a:t>
          </a:r>
        </a:p>
      </xdr:txBody>
    </xdr:sp>
    <xdr:clientData/>
  </xdr:twoCellAnchor>
  <xdr:twoCellAnchor>
    <xdr:from>
      <xdr:col>2</xdr:col>
      <xdr:colOff>885825</xdr:colOff>
      <xdr:row>33</xdr:row>
      <xdr:rowOff>9525</xdr:rowOff>
    </xdr:from>
    <xdr:to>
      <xdr:col>4</xdr:col>
      <xdr:colOff>0</xdr:colOff>
      <xdr:row>33</xdr:row>
      <xdr:rowOff>247650</xdr:rowOff>
    </xdr:to>
    <xdr:sp>
      <xdr:nvSpPr>
        <xdr:cNvPr id="2" name="Text Box 55"/>
        <xdr:cNvSpPr txBox="1">
          <a:spLocks noChangeArrowheads="1"/>
        </xdr:cNvSpPr>
      </xdr:nvSpPr>
      <xdr:spPr>
        <a:xfrm>
          <a:off x="2914650" y="7334250"/>
          <a:ext cx="885825" cy="238125"/>
        </a:xfrm>
        <a:prstGeom prst="rect">
          <a:avLst/>
        </a:prstGeom>
        <a:solidFill>
          <a:srgbClr val="CCFFCC"/>
        </a:solidFill>
        <a:ln w="9525" cmpd="sng">
          <a:noFill/>
        </a:ln>
      </xdr:spPr>
      <xdr:txBody>
        <a:bodyPr vertOverflow="clip" wrap="square" lIns="27432" tIns="22860" rIns="0" bIns="22860" anchor="ctr"/>
        <a:p>
          <a:pPr algn="l">
            <a:defRPr/>
          </a:pPr>
          <a:r>
            <a:rPr lang="en-US" cap="none" sz="800" b="0" i="0" u="none" baseline="0">
              <a:solidFill>
                <a:srgbClr val="000000"/>
              </a:solidFill>
              <a:latin typeface="Arial"/>
              <a:ea typeface="Arial"/>
              <a:cs typeface="Arial"/>
            </a:rPr>
            <a:t>for funds source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161925</xdr:colOff>
      <xdr:row>11</xdr:row>
      <xdr:rowOff>104775</xdr:rowOff>
    </xdr:from>
    <xdr:ext cx="1009650" cy="209550"/>
    <xdr:sp>
      <xdr:nvSpPr>
        <xdr:cNvPr id="1" name="Text Box 14"/>
        <xdr:cNvSpPr txBox="1">
          <a:spLocks noChangeArrowheads="1"/>
        </xdr:cNvSpPr>
      </xdr:nvSpPr>
      <xdr:spPr>
        <a:xfrm>
          <a:off x="4419600" y="3009900"/>
          <a:ext cx="100965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95250</xdr:colOff>
      <xdr:row>9</xdr:row>
      <xdr:rowOff>200025</xdr:rowOff>
    </xdr:from>
    <xdr:to>
      <xdr:col>1</xdr:col>
      <xdr:colOff>542925</xdr:colOff>
      <xdr:row>12</xdr:row>
      <xdr:rowOff>47625</xdr:rowOff>
    </xdr:to>
    <xdr:pic>
      <xdr:nvPicPr>
        <xdr:cNvPr id="2" name="Picture 32" descr="BD07304_"/>
        <xdr:cNvPicPr preferRelativeResize="1">
          <a:picLocks noChangeAspect="1"/>
        </xdr:cNvPicPr>
      </xdr:nvPicPr>
      <xdr:blipFill>
        <a:blip r:embed="rId1"/>
        <a:stretch>
          <a:fillRect/>
        </a:stretch>
      </xdr:blipFill>
      <xdr:spPr>
        <a:xfrm>
          <a:off x="95250" y="2647950"/>
          <a:ext cx="447675" cy="447675"/>
        </a:xfrm>
        <a:prstGeom prst="rect">
          <a:avLst/>
        </a:prstGeom>
        <a:noFill/>
        <a:ln w="9525" cmpd="sng">
          <a:noFill/>
        </a:ln>
      </xdr:spPr>
    </xdr:pic>
    <xdr:clientData/>
  </xdr:twoCellAnchor>
  <xdr:twoCellAnchor>
    <xdr:from>
      <xdr:col>2</xdr:col>
      <xdr:colOff>714375</xdr:colOff>
      <xdr:row>34</xdr:row>
      <xdr:rowOff>0</xdr:rowOff>
    </xdr:from>
    <xdr:to>
      <xdr:col>3</xdr:col>
      <xdr:colOff>1019175</xdr:colOff>
      <xdr:row>35</xdr:row>
      <xdr:rowOff>19050</xdr:rowOff>
    </xdr:to>
    <xdr:sp>
      <xdr:nvSpPr>
        <xdr:cNvPr id="3" name="Text Box 37"/>
        <xdr:cNvSpPr txBox="1">
          <a:spLocks noChangeArrowheads="1"/>
        </xdr:cNvSpPr>
      </xdr:nvSpPr>
      <xdr:spPr>
        <a:xfrm>
          <a:off x="2533650" y="7905750"/>
          <a:ext cx="1028700" cy="295275"/>
        </a:xfrm>
        <a:prstGeom prst="rect">
          <a:avLst/>
        </a:prstGeom>
        <a:solidFill>
          <a:srgbClr val="CCFFCC"/>
        </a:solidFill>
        <a:ln w="9525" cmpd="sng">
          <a:noFill/>
        </a:ln>
      </xdr:spPr>
      <xdr:txBody>
        <a:bodyPr vertOverflow="clip" wrap="square" lIns="27432" tIns="22860" rIns="0" bIns="22860" anchor="ctr"/>
        <a:p>
          <a:pPr algn="l">
            <a:defRPr/>
          </a:pPr>
          <a:r>
            <a:rPr lang="en-US" cap="none" sz="800" b="0" i="0" u="none" baseline="0">
              <a:solidFill>
                <a:srgbClr val="000000"/>
              </a:solidFill>
              <a:latin typeface="Arial"/>
              <a:ea typeface="Arial"/>
              <a:cs typeface="Arial"/>
            </a:rPr>
            <a:t>for funds source</a:t>
          </a:r>
        </a:p>
      </xdr:txBody>
    </xdr:sp>
    <xdr:clientData/>
  </xdr:twoCellAnchor>
  <xdr:twoCellAnchor>
    <xdr:from>
      <xdr:col>7</xdr:col>
      <xdr:colOff>228600</xdr:colOff>
      <xdr:row>34</xdr:row>
      <xdr:rowOff>66675</xdr:rowOff>
    </xdr:from>
    <xdr:to>
      <xdr:col>8</xdr:col>
      <xdr:colOff>47625</xdr:colOff>
      <xdr:row>34</xdr:row>
      <xdr:rowOff>219075</xdr:rowOff>
    </xdr:to>
    <xdr:sp fLocksText="0">
      <xdr:nvSpPr>
        <xdr:cNvPr id="4" name="Text Box 40"/>
        <xdr:cNvSpPr txBox="1">
          <a:spLocks noChangeArrowheads="1"/>
        </xdr:cNvSpPr>
      </xdr:nvSpPr>
      <xdr:spPr>
        <a:xfrm>
          <a:off x="5657850" y="7972425"/>
          <a:ext cx="438150" cy="152400"/>
        </a:xfrm>
        <a:prstGeom prst="rect">
          <a:avLst/>
        </a:prstGeom>
        <a:solidFill>
          <a:srgbClr val="CCFFCC"/>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ankofcanada.ca/en/exchform.htm" TargetMode="External" /><Relationship Id="rId2" Type="http://schemas.openxmlformats.org/officeDocument/2006/relationships/hyperlink" Target="http://www.procurement.virginia.edu/main/departments/LodgingAndMealLimits.html"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ankofcanada.ca/en/exchform.htm" TargetMode="External" /><Relationship Id="rId2" Type="http://schemas.openxmlformats.org/officeDocument/2006/relationships/hyperlink" Target="http://www.procurement.virginia.edu/main/departments/LodgingAndMealLimits.html" TargetMode="Externa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rocurement.virginia.edu/main/departments/LodgingAndMealLimits.html" TargetMode="External" /><Relationship Id="rId2" Type="http://schemas.openxmlformats.org/officeDocument/2006/relationships/hyperlink" Target="http://www.procurement.virginia.edu/main/departments/LodgingAndMealLimits.html" TargetMode="External" /><Relationship Id="rId3" Type="http://schemas.openxmlformats.org/officeDocument/2006/relationships/hyperlink" Target="http://www.bankofcanada.ca/en/exchform.htm"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ankofcanada.ca/en/exchform.htm" TargetMode="External" /><Relationship Id="rId2" Type="http://schemas.openxmlformats.org/officeDocument/2006/relationships/hyperlink" Target="http://www.procurement.virginia.edu/main/departments/LodgingAndMealLimits.html" TargetMode="External" /><Relationship Id="rId3" Type="http://schemas.openxmlformats.org/officeDocument/2006/relationships/vmlDrawing" Target="../drawings/vmlDrawing3.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procurement.virginia.edu/main/departments/LodgingAndMealLimits.html" TargetMode="External" /><Relationship Id="rId2" Type="http://schemas.openxmlformats.org/officeDocument/2006/relationships/hyperlink" Target="http://www.bankofcanada.ca/en/exchform.htm" TargetMode="Externa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45"/>
  <sheetViews>
    <sheetView showGridLines="0" showZeros="0" tabSelected="1" zoomScalePageLayoutView="0" workbookViewId="0" topLeftCell="B13">
      <selection activeCell="I2" sqref="I2"/>
    </sheetView>
  </sheetViews>
  <sheetFormatPr defaultColWidth="9.140625" defaultRowHeight="17.25" customHeight="1"/>
  <cols>
    <col min="1" max="1" width="1.7109375" style="30" hidden="1" customWidth="1"/>
    <col min="2" max="2" width="30.421875" style="17" customWidth="1"/>
    <col min="3" max="3" width="13.421875" style="17" customWidth="1"/>
    <col min="4" max="4" width="13.140625" style="17" customWidth="1"/>
    <col min="5" max="5" width="11.28125" style="17" customWidth="1"/>
    <col min="6" max="6" width="9.00390625" style="17" customWidth="1"/>
    <col min="7" max="7" width="8.7109375" style="17" customWidth="1"/>
    <col min="8" max="8" width="12.421875" style="17" customWidth="1"/>
    <col min="9" max="9" width="5.28125" style="30" customWidth="1"/>
    <col min="10" max="16384" width="9.140625" style="30" customWidth="1"/>
  </cols>
  <sheetData>
    <row r="1" spans="2:8" s="43" customFormat="1" ht="18">
      <c r="B1" s="346" t="s">
        <v>140</v>
      </c>
      <c r="C1" s="346"/>
      <c r="D1" s="346"/>
      <c r="E1" s="346"/>
      <c r="F1" s="346"/>
      <c r="G1" s="346"/>
      <c r="H1" s="346"/>
    </row>
    <row r="2" spans="2:8" s="224" customFormat="1" ht="39" customHeight="1">
      <c r="B2" s="347" t="s">
        <v>97</v>
      </c>
      <c r="C2" s="348"/>
      <c r="D2" s="348"/>
      <c r="E2" s="348"/>
      <c r="F2" s="348"/>
      <c r="G2" s="348"/>
      <c r="H2" s="348"/>
    </row>
    <row r="3" spans="2:8" s="7" customFormat="1" ht="15" customHeight="1">
      <c r="B3" s="140" t="s">
        <v>83</v>
      </c>
      <c r="C3" s="143"/>
      <c r="D3" s="142" t="s">
        <v>70</v>
      </c>
      <c r="E3" s="145"/>
      <c r="G3" s="144"/>
      <c r="H3" s="143"/>
    </row>
    <row r="4" spans="2:8" s="7" customFormat="1" ht="17.25" customHeight="1">
      <c r="B4" s="143" t="s">
        <v>65</v>
      </c>
      <c r="C4" s="143"/>
      <c r="D4" s="147"/>
      <c r="E4" s="148"/>
      <c r="F4" s="148"/>
      <c r="G4" s="148"/>
      <c r="H4" s="149"/>
    </row>
    <row r="5" spans="2:6" s="7" customFormat="1" ht="19.5" customHeight="1">
      <c r="B5" s="143"/>
      <c r="C5" s="143"/>
      <c r="D5" s="290" t="s">
        <v>124</v>
      </c>
      <c r="E5" s="150"/>
      <c r="F5" s="151"/>
    </row>
    <row r="6" spans="3:6" s="7" customFormat="1" ht="19.5" customHeight="1">
      <c r="C6" s="143"/>
      <c r="D6" s="290" t="s">
        <v>125</v>
      </c>
      <c r="E6" s="250"/>
      <c r="F6" s="251"/>
    </row>
    <row r="7" spans="2:8" s="7" customFormat="1" ht="17.25" customHeight="1">
      <c r="B7" s="359" t="s">
        <v>120</v>
      </c>
      <c r="C7" s="360"/>
      <c r="D7" s="253"/>
      <c r="E7" s="254"/>
      <c r="F7" s="254"/>
      <c r="G7" s="254"/>
      <c r="H7" s="251"/>
    </row>
    <row r="8" spans="2:8" s="7" customFormat="1" ht="17.25" customHeight="1">
      <c r="B8" s="143" t="s">
        <v>40</v>
      </c>
      <c r="C8" s="143"/>
      <c r="D8" s="152"/>
      <c r="E8" s="252"/>
      <c r="F8" s="252"/>
      <c r="G8" s="252"/>
      <c r="H8" s="151"/>
    </row>
    <row r="9" spans="2:8" ht="17.25" customHeight="1">
      <c r="B9" s="7" t="s">
        <v>64</v>
      </c>
      <c r="C9" s="7"/>
      <c r="D9" s="255"/>
      <c r="E9" s="256"/>
      <c r="F9" s="256"/>
      <c r="G9" s="256"/>
      <c r="H9" s="257"/>
    </row>
    <row r="10" spans="2:9" s="261" customFormat="1" ht="26.25" customHeight="1">
      <c r="B10" s="198" t="s">
        <v>139</v>
      </c>
      <c r="D10" s="293"/>
      <c r="E10" s="293"/>
      <c r="F10" s="153"/>
      <c r="H10" s="154"/>
      <c r="I10" s="262"/>
    </row>
    <row r="11" spans="2:8" s="201" customFormat="1" ht="15.75" customHeight="1">
      <c r="B11" s="202" t="s">
        <v>138</v>
      </c>
      <c r="C11" s="204"/>
      <c r="D11" s="204"/>
      <c r="E11" s="204"/>
      <c r="F11" s="205"/>
      <c r="G11" s="203"/>
      <c r="H11" s="294"/>
    </row>
    <row r="12" spans="2:8" ht="15.75" customHeight="1">
      <c r="B12" s="155" t="s">
        <v>53</v>
      </c>
      <c r="C12" s="7"/>
      <c r="D12" s="8"/>
      <c r="E12" s="8"/>
      <c r="F12" s="143"/>
      <c r="G12" s="7"/>
      <c r="H12" s="156"/>
    </row>
    <row r="13" spans="2:8" ht="15.75" customHeight="1">
      <c r="B13" s="158" t="s">
        <v>54</v>
      </c>
      <c r="C13" s="143"/>
      <c r="D13" s="159" t="s">
        <v>76</v>
      </c>
      <c r="E13" s="160"/>
      <c r="F13" s="161" t="s">
        <v>41</v>
      </c>
      <c r="G13" s="162">
        <v>0.505</v>
      </c>
      <c r="H13" s="163">
        <f>ROUND(E13*G13,2)</f>
        <v>0</v>
      </c>
    </row>
    <row r="14" spans="2:12" ht="15.75" customHeight="1">
      <c r="B14" s="17" t="s">
        <v>91</v>
      </c>
      <c r="D14" s="30"/>
      <c r="H14" s="241"/>
      <c r="I14" s="17"/>
      <c r="J14" s="17"/>
      <c r="K14" s="17"/>
      <c r="L14" s="17"/>
    </row>
    <row r="15" spans="2:12" s="43" customFormat="1" ht="15.75" customHeight="1">
      <c r="B15" s="225" t="s">
        <v>108</v>
      </c>
      <c r="C15" s="225"/>
      <c r="D15" s="225"/>
      <c r="E15" s="225"/>
      <c r="F15" s="225"/>
      <c r="G15" s="225"/>
      <c r="H15" s="241">
        <v>0</v>
      </c>
      <c r="I15" s="225"/>
      <c r="J15" s="225"/>
      <c r="K15" s="225"/>
      <c r="L15" s="225"/>
    </row>
    <row r="16" spans="2:8" ht="15.75" customHeight="1">
      <c r="B16" s="155" t="s">
        <v>42</v>
      </c>
      <c r="C16" s="8"/>
      <c r="D16" s="8"/>
      <c r="E16" s="8"/>
      <c r="F16" s="143"/>
      <c r="G16" s="7"/>
      <c r="H16" s="156"/>
    </row>
    <row r="17" spans="2:8" ht="16.5" customHeight="1">
      <c r="B17" s="155" t="s">
        <v>75</v>
      </c>
      <c r="C17" s="147"/>
      <c r="D17" s="148"/>
      <c r="E17" s="148"/>
      <c r="F17" s="148"/>
      <c r="G17" s="149"/>
      <c r="H17" s="156"/>
    </row>
    <row r="18" spans="2:8" ht="16.5" customHeight="1">
      <c r="B18" s="155" t="s">
        <v>56</v>
      </c>
      <c r="C18" s="147"/>
      <c r="D18" s="148"/>
      <c r="E18" s="148"/>
      <c r="F18" s="148"/>
      <c r="G18" s="149"/>
      <c r="H18" s="156"/>
    </row>
    <row r="19" spans="2:8" ht="16.5" customHeight="1">
      <c r="B19" s="155" t="s">
        <v>77</v>
      </c>
      <c r="C19" s="147"/>
      <c r="D19" s="165"/>
      <c r="E19" s="165"/>
      <c r="F19" s="164"/>
      <c r="G19" s="166"/>
      <c r="H19" s="156"/>
    </row>
    <row r="20" spans="2:8" ht="16.5" customHeight="1">
      <c r="B20" s="167" t="s">
        <v>43</v>
      </c>
      <c r="C20" s="168" t="s">
        <v>44</v>
      </c>
      <c r="D20" s="170"/>
      <c r="E20" s="171" t="s">
        <v>45</v>
      </c>
      <c r="F20" s="172" t="s">
        <v>58</v>
      </c>
      <c r="G20" s="171" t="s">
        <v>46</v>
      </c>
      <c r="H20" s="173"/>
    </row>
    <row r="21" spans="2:8" ht="16.5" customHeight="1">
      <c r="B21" s="155" t="s">
        <v>95</v>
      </c>
      <c r="C21" s="147"/>
      <c r="D21" s="174"/>
      <c r="E21" s="156"/>
      <c r="F21" s="245"/>
      <c r="G21" s="177">
        <v>1</v>
      </c>
      <c r="H21" s="163">
        <f>(ROUND(E21*G21,2)+ROUND(F21*G21,2))</f>
        <v>0</v>
      </c>
    </row>
    <row r="22" spans="2:8" ht="16.5" customHeight="1">
      <c r="B22" s="155" t="s">
        <v>96</v>
      </c>
      <c r="C22" s="147"/>
      <c r="D22" s="174"/>
      <c r="E22" s="156"/>
      <c r="F22" s="245"/>
      <c r="G22" s="175"/>
      <c r="H22" s="163">
        <f>(ROUND(E22*G22,2)+ROUND(F22*G22,2))</f>
        <v>0</v>
      </c>
    </row>
    <row r="23" spans="2:8" ht="16.5" customHeight="1">
      <c r="B23" s="155" t="s">
        <v>84</v>
      </c>
      <c r="C23" s="11"/>
      <c r="D23" s="143"/>
      <c r="E23" s="156"/>
      <c r="F23" s="176"/>
      <c r="G23" s="177">
        <v>0.75</v>
      </c>
      <c r="H23" s="163">
        <f>ROUND(E23*G23,2)</f>
        <v>0</v>
      </c>
    </row>
    <row r="24" spans="2:8" ht="16.5" customHeight="1">
      <c r="B24" s="155" t="s">
        <v>92</v>
      </c>
      <c r="C24" s="11"/>
      <c r="D24" s="143"/>
      <c r="E24" s="156"/>
      <c r="F24" s="178"/>
      <c r="G24" s="175"/>
      <c r="H24" s="163">
        <f>ROUND(E24*G24,2)</f>
        <v>0</v>
      </c>
    </row>
    <row r="25" spans="2:8" ht="16.5" customHeight="1">
      <c r="B25" s="155" t="s">
        <v>86</v>
      </c>
      <c r="C25" s="11"/>
      <c r="D25" s="143"/>
      <c r="E25" s="156"/>
      <c r="F25" s="179"/>
      <c r="G25" s="177">
        <v>0.75</v>
      </c>
      <c r="H25" s="163">
        <f>ROUND(E25*G25,2)</f>
        <v>0</v>
      </c>
    </row>
    <row r="26" spans="2:12" ht="16.5" customHeight="1">
      <c r="B26" s="155" t="s">
        <v>87</v>
      </c>
      <c r="C26" s="155"/>
      <c r="D26" s="11"/>
      <c r="E26" s="218">
        <v>3</v>
      </c>
      <c r="F26" s="179"/>
      <c r="G26" s="217"/>
      <c r="H26" s="163">
        <f>ROUND(E26*G26,2)</f>
        <v>0</v>
      </c>
      <c r="K26" s="157"/>
      <c r="L26" s="143"/>
    </row>
    <row r="27" spans="2:8" s="43" customFormat="1" ht="16.5" customHeight="1">
      <c r="B27" s="226" t="s">
        <v>99</v>
      </c>
      <c r="C27" s="227"/>
      <c r="D27" s="227"/>
      <c r="E27" s="227"/>
      <c r="F27" s="227"/>
      <c r="G27" s="227"/>
      <c r="H27" s="320"/>
    </row>
    <row r="28" spans="2:8" ht="16.5" customHeight="1">
      <c r="B28" s="155" t="s">
        <v>78</v>
      </c>
      <c r="C28" s="7"/>
      <c r="D28" s="8"/>
      <c r="E28" s="8"/>
      <c r="F28" s="143"/>
      <c r="G28" s="7"/>
      <c r="H28" s="320"/>
    </row>
    <row r="29" spans="2:8" ht="16.5" customHeight="1">
      <c r="B29" s="155" t="s">
        <v>79</v>
      </c>
      <c r="C29" s="143"/>
      <c r="D29" s="8"/>
      <c r="E29" s="8"/>
      <c r="F29" s="143"/>
      <c r="G29" s="143"/>
      <c r="H29" s="320"/>
    </row>
    <row r="30" spans="2:8" ht="16.5" customHeight="1">
      <c r="B30" s="181" t="s">
        <v>73</v>
      </c>
      <c r="C30" s="147"/>
      <c r="D30" s="182"/>
      <c r="E30" s="148"/>
      <c r="F30" s="148"/>
      <c r="G30" s="183"/>
      <c r="H30" s="184"/>
    </row>
    <row r="31" spans="2:8" s="43" customFormat="1" ht="15" customHeight="1">
      <c r="B31" s="19"/>
      <c r="C31" s="228"/>
      <c r="D31" s="227"/>
      <c r="E31" s="91"/>
      <c r="F31" s="227"/>
      <c r="G31" s="264" t="s">
        <v>98</v>
      </c>
      <c r="H31" s="248"/>
    </row>
    <row r="32" spans="2:8" ht="15" customHeight="1" thickBot="1">
      <c r="B32" s="19"/>
      <c r="C32" s="143"/>
      <c r="D32" s="143"/>
      <c r="E32" s="143"/>
      <c r="F32" s="143"/>
      <c r="G32" s="266" t="s">
        <v>59</v>
      </c>
      <c r="H32" s="215"/>
    </row>
    <row r="33" spans="3:8" ht="15" customHeight="1">
      <c r="C33" s="186"/>
      <c r="D33" s="322"/>
      <c r="E33" s="143"/>
      <c r="F33" s="143"/>
      <c r="G33" s="326" t="s">
        <v>80</v>
      </c>
      <c r="H33" s="327">
        <f>SUM(H11:H29)-H31-H32</f>
        <v>0</v>
      </c>
    </row>
    <row r="34" spans="1:8" s="232" customFormat="1" ht="20.25" customHeight="1">
      <c r="A34" s="229"/>
      <c r="B34" s="325" t="s">
        <v>110</v>
      </c>
      <c r="C34" s="295" t="s">
        <v>126</v>
      </c>
      <c r="D34" s="230"/>
      <c r="E34" s="230"/>
      <c r="F34" s="230"/>
      <c r="G34" s="321" t="s">
        <v>109</v>
      </c>
      <c r="H34" s="231"/>
    </row>
    <row r="35" spans="1:8" s="232" customFormat="1" ht="3.75" customHeight="1">
      <c r="A35" s="333"/>
      <c r="B35" s="334"/>
      <c r="C35" s="335"/>
      <c r="D35" s="336"/>
      <c r="E35" s="336"/>
      <c r="F35" s="336"/>
      <c r="G35" s="337"/>
      <c r="H35" s="338"/>
    </row>
    <row r="36" spans="2:8" ht="37.5" customHeight="1">
      <c r="B36" s="352" t="s">
        <v>81</v>
      </c>
      <c r="C36" s="353"/>
      <c r="D36" s="353"/>
      <c r="E36" s="353"/>
      <c r="F36" s="353"/>
      <c r="G36" s="353"/>
      <c r="H36" s="354"/>
    </row>
    <row r="37" spans="2:8" ht="19.5" customHeight="1">
      <c r="B37" s="219" t="s">
        <v>93</v>
      </c>
      <c r="C37" s="9"/>
      <c r="D37" s="152"/>
      <c r="E37" s="164"/>
      <c r="F37" s="247"/>
      <c r="G37" s="9"/>
      <c r="H37" s="189"/>
    </row>
    <row r="38" spans="2:9" s="6" customFormat="1" ht="11.25">
      <c r="B38" s="296" t="s">
        <v>49</v>
      </c>
      <c r="C38" s="191"/>
      <c r="D38" s="280" t="s">
        <v>50</v>
      </c>
      <c r="E38" s="191"/>
      <c r="F38" s="191"/>
      <c r="G38" s="191"/>
      <c r="H38" s="281" t="s">
        <v>47</v>
      </c>
      <c r="I38" s="191"/>
    </row>
    <row r="39" spans="2:8" ht="19.5" customHeight="1">
      <c r="B39" s="193" t="s">
        <v>0</v>
      </c>
      <c r="C39" s="195"/>
      <c r="D39" s="152"/>
      <c r="E39" s="164"/>
      <c r="F39" s="247"/>
      <c r="G39" s="188"/>
      <c r="H39" s="189"/>
    </row>
    <row r="40" spans="2:8" s="6" customFormat="1" ht="11.25">
      <c r="B40" s="296" t="s">
        <v>49</v>
      </c>
      <c r="D40" s="297" t="s">
        <v>50</v>
      </c>
      <c r="E40" s="8"/>
      <c r="F40" s="8"/>
      <c r="G40" s="8"/>
      <c r="H40" s="298" t="s">
        <v>47</v>
      </c>
    </row>
    <row r="41" spans="2:8" ht="12.75">
      <c r="B41" s="196" t="s">
        <v>62</v>
      </c>
      <c r="C41" s="7"/>
      <c r="D41" s="192"/>
      <c r="E41" s="8"/>
      <c r="F41" s="8"/>
      <c r="G41" s="8"/>
      <c r="H41" s="197"/>
    </row>
    <row r="42" spans="2:12" ht="21" customHeight="1">
      <c r="B42" s="193" t="s">
        <v>61</v>
      </c>
      <c r="C42" s="355"/>
      <c r="D42" s="356"/>
      <c r="E42" s="357"/>
      <c r="F42" s="358"/>
      <c r="G42" s="216"/>
      <c r="H42" s="323"/>
      <c r="I42" s="91"/>
      <c r="J42" s="249"/>
      <c r="K42" s="91"/>
      <c r="L42" s="6"/>
    </row>
    <row r="43" spans="2:11" s="6" customFormat="1" ht="11.25" customHeight="1">
      <c r="B43" s="328" t="s">
        <v>130</v>
      </c>
      <c r="C43" s="299" t="s">
        <v>50</v>
      </c>
      <c r="D43" s="9"/>
      <c r="E43" s="299" t="s">
        <v>90</v>
      </c>
      <c r="F43" s="9"/>
      <c r="G43" s="188"/>
      <c r="H43" s="300" t="s">
        <v>47</v>
      </c>
      <c r="I43" s="91"/>
      <c r="J43" s="91"/>
      <c r="K43" s="91"/>
    </row>
    <row r="44" spans="2:8" s="199" customFormat="1" ht="0.75" customHeight="1">
      <c r="B44" s="349"/>
      <c r="C44" s="350"/>
      <c r="D44" s="350"/>
      <c r="E44" s="350"/>
      <c r="F44" s="350"/>
      <c r="G44" s="350"/>
      <c r="H44" s="351"/>
    </row>
    <row r="45" spans="2:8" ht="17.25" customHeight="1">
      <c r="B45" s="30"/>
      <c r="C45" s="30"/>
      <c r="D45" s="30"/>
      <c r="E45" s="30"/>
      <c r="F45" s="30"/>
      <c r="G45" s="30"/>
      <c r="H45" s="30"/>
    </row>
  </sheetData>
  <sheetProtection password="DCA5" sheet="1" objects="1" scenarios="1"/>
  <mergeCells count="7">
    <mergeCell ref="B1:H1"/>
    <mergeCell ref="B2:H2"/>
    <mergeCell ref="B44:H44"/>
    <mergeCell ref="B36:H36"/>
    <mergeCell ref="C42:D42"/>
    <mergeCell ref="E42:F42"/>
    <mergeCell ref="B7:C7"/>
  </mergeCells>
  <hyperlinks>
    <hyperlink ref="B3" r:id="rId1" display="For Foreign Travel - Currency Converter"/>
    <hyperlink ref="C34" r:id="rId2" display=" published limits"/>
  </hyperlinks>
  <printOptions/>
  <pageMargins left="0.2" right="0.25" top="0.59" bottom="0.2" header="0.32" footer="0.1"/>
  <pageSetup blackAndWhite="1" horizontalDpi="600" verticalDpi="600" orientation="portrait" r:id="rId5"/>
  <headerFooter alignWithMargins="0">
    <oddHeader>&amp;C&amp;"Arial,Bold"&amp;14UNIVERSITY OF VIRGINIA - PROCUREMENT SERVICES</oddHeader>
  </headerFooter>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B1:L47"/>
  <sheetViews>
    <sheetView showGridLines="0" showZeros="0" zoomScalePageLayoutView="0" workbookViewId="0" topLeftCell="B1">
      <selection activeCell="D3" sqref="D3"/>
    </sheetView>
  </sheetViews>
  <sheetFormatPr defaultColWidth="9.140625" defaultRowHeight="18" customHeight="1"/>
  <cols>
    <col min="1" max="1" width="1.7109375" style="30" hidden="1" customWidth="1"/>
    <col min="2" max="2" width="27.28125" style="17" customWidth="1"/>
    <col min="3" max="3" width="10.8515625" style="17" customWidth="1"/>
    <col min="4" max="4" width="18.00390625" style="17" customWidth="1"/>
    <col min="5" max="5" width="7.7109375" style="17" customWidth="1"/>
    <col min="6" max="6" width="9.7109375" style="17" customWidth="1"/>
    <col min="7" max="7" width="7.8515625" style="17" customWidth="1"/>
    <col min="8" max="8" width="9.28125" style="17" customWidth="1"/>
    <col min="9" max="9" width="7.28125" style="17" customWidth="1"/>
    <col min="10" max="10" width="20.421875" style="17" customWidth="1"/>
    <col min="11" max="11" width="0.13671875" style="17" hidden="1" customWidth="1"/>
    <col min="12" max="16384" width="9.140625" style="30" customWidth="1"/>
  </cols>
  <sheetData>
    <row r="1" spans="2:10" ht="29.25" customHeight="1">
      <c r="B1" s="361" t="s">
        <v>132</v>
      </c>
      <c r="C1" s="362"/>
      <c r="D1" s="362"/>
      <c r="E1" s="362"/>
      <c r="F1" s="362"/>
      <c r="G1" s="362"/>
      <c r="H1" s="341"/>
      <c r="I1" s="262"/>
      <c r="J1" s="342">
        <f>D3</f>
        <v>0</v>
      </c>
    </row>
    <row r="2" spans="2:11" s="133" customFormat="1" ht="37.5" customHeight="1">
      <c r="B2" s="367" t="s">
        <v>100</v>
      </c>
      <c r="C2" s="367"/>
      <c r="D2" s="367"/>
      <c r="E2" s="367"/>
      <c r="F2" s="367"/>
      <c r="G2" s="367"/>
      <c r="H2" s="367"/>
      <c r="I2" s="340"/>
      <c r="J2" s="340"/>
      <c r="K2" s="339"/>
    </row>
    <row r="3" spans="2:11" s="7" customFormat="1" ht="18" customHeight="1">
      <c r="B3" s="142" t="s">
        <v>70</v>
      </c>
      <c r="C3" s="143"/>
      <c r="D3" s="144"/>
      <c r="E3" s="143"/>
      <c r="G3" s="200" t="s">
        <v>74</v>
      </c>
      <c r="I3" s="143"/>
      <c r="J3" s="143"/>
      <c r="K3" s="143"/>
    </row>
    <row r="4" spans="2:11" ht="18" customHeight="1">
      <c r="B4" s="146" t="s">
        <v>39</v>
      </c>
      <c r="C4" s="143"/>
      <c r="D4" s="143"/>
      <c r="E4" s="143"/>
      <c r="F4" s="368" t="s">
        <v>83</v>
      </c>
      <c r="G4" s="368"/>
      <c r="H4" s="368"/>
      <c r="I4" s="369"/>
      <c r="J4" s="369"/>
      <c r="K4" s="143"/>
    </row>
    <row r="5" spans="2:11" s="7" customFormat="1" ht="18" customHeight="1">
      <c r="B5" s="143" t="s">
        <v>65</v>
      </c>
      <c r="C5" s="143"/>
      <c r="F5" s="260">
        <f>'Proposed Travel Pre-Approval'!D4</f>
        <v>0</v>
      </c>
      <c r="G5" s="343"/>
      <c r="H5" s="343"/>
      <c r="I5" s="343"/>
      <c r="J5" s="344"/>
      <c r="K5" s="149"/>
    </row>
    <row r="6" spans="3:11" s="7" customFormat="1" ht="18" customHeight="1">
      <c r="C6" s="143"/>
      <c r="E6" s="290" t="s">
        <v>124</v>
      </c>
      <c r="F6" s="150">
        <f>'Proposed Travel Pre-Approval'!E5</f>
        <v>0</v>
      </c>
      <c r="G6" s="345"/>
      <c r="H6" s="143"/>
      <c r="I6" s="143"/>
      <c r="J6" s="143"/>
      <c r="K6" s="143"/>
    </row>
    <row r="7" spans="3:11" s="7" customFormat="1" ht="18" customHeight="1">
      <c r="C7" s="143"/>
      <c r="E7" s="290" t="s">
        <v>125</v>
      </c>
      <c r="F7" s="150">
        <f>'Proposed Travel Pre-Approval'!E6</f>
        <v>0</v>
      </c>
      <c r="G7" s="345"/>
      <c r="H7" s="143"/>
      <c r="I7" s="143"/>
      <c r="J7" s="143"/>
      <c r="K7" s="143"/>
    </row>
    <row r="8" spans="2:11" s="7" customFormat="1" ht="18" customHeight="1">
      <c r="B8" s="143" t="s">
        <v>120</v>
      </c>
      <c r="C8" s="143"/>
      <c r="D8" s="143"/>
      <c r="E8" s="143"/>
      <c r="F8" s="253">
        <f>'Proposed Travel Pre-Approval'!D7</f>
        <v>0</v>
      </c>
      <c r="G8" s="254"/>
      <c r="H8" s="254"/>
      <c r="I8" s="254"/>
      <c r="J8" s="251"/>
      <c r="K8" s="143"/>
    </row>
    <row r="9" spans="2:11" s="7" customFormat="1" ht="18" customHeight="1">
      <c r="B9" s="143" t="s">
        <v>40</v>
      </c>
      <c r="C9" s="143"/>
      <c r="D9" s="143"/>
      <c r="E9" s="143"/>
      <c r="F9" s="152">
        <f>'Proposed Travel Pre-Approval'!D8</f>
        <v>0</v>
      </c>
      <c r="G9" s="252"/>
      <c r="H9" s="252"/>
      <c r="I9" s="252"/>
      <c r="J9" s="151"/>
      <c r="K9" s="143"/>
    </row>
    <row r="10" spans="2:11" ht="18" customHeight="1">
      <c r="B10" s="7" t="s">
        <v>64</v>
      </c>
      <c r="C10" s="7"/>
      <c r="D10" s="7"/>
      <c r="E10" s="7"/>
      <c r="F10" s="147">
        <f>'Proposed Travel Pre-Approval'!D9</f>
        <v>0</v>
      </c>
      <c r="G10" s="148"/>
      <c r="H10" s="148"/>
      <c r="I10" s="148"/>
      <c r="J10" s="149"/>
      <c r="K10" s="149"/>
    </row>
    <row r="11" spans="2:11" ht="18" customHeight="1">
      <c r="B11" s="372" t="s">
        <v>119</v>
      </c>
      <c r="C11" s="372"/>
      <c r="D11" s="372"/>
      <c r="E11" s="372"/>
      <c r="F11" s="372"/>
      <c r="G11" s="372"/>
      <c r="H11" s="372"/>
      <c r="I11" s="372"/>
      <c r="J11" s="363" t="s">
        <v>121</v>
      </c>
      <c r="K11" s="143"/>
    </row>
    <row r="12" spans="2:12" s="261" customFormat="1" ht="11.25" customHeight="1">
      <c r="B12" s="372"/>
      <c r="C12" s="372"/>
      <c r="D12" s="372"/>
      <c r="E12" s="372"/>
      <c r="F12" s="372"/>
      <c r="G12" s="372"/>
      <c r="H12" s="372"/>
      <c r="I12" s="372"/>
      <c r="J12" s="364"/>
      <c r="L12" s="262"/>
    </row>
    <row r="13" spans="2:11" ht="18" customHeight="1">
      <c r="B13" s="155" t="s">
        <v>138</v>
      </c>
      <c r="C13" s="155"/>
      <c r="D13" s="8"/>
      <c r="E13" s="8"/>
      <c r="F13" s="8"/>
      <c r="G13" s="8"/>
      <c r="H13" s="143"/>
      <c r="I13" s="7"/>
      <c r="J13" s="156"/>
      <c r="K13" s="157"/>
    </row>
    <row r="14" spans="2:11" s="201" customFormat="1" ht="18" customHeight="1">
      <c r="B14" s="202" t="s">
        <v>53</v>
      </c>
      <c r="C14" s="202"/>
      <c r="D14" s="203"/>
      <c r="E14" s="203"/>
      <c r="F14" s="204"/>
      <c r="G14" s="204"/>
      <c r="H14" s="205"/>
      <c r="I14" s="203"/>
      <c r="J14" s="206"/>
      <c r="K14" s="207"/>
    </row>
    <row r="15" spans="2:11" s="208" customFormat="1" ht="14.25" customHeight="1">
      <c r="B15" s="370" t="s">
        <v>94</v>
      </c>
      <c r="C15" s="370"/>
      <c r="D15" s="370"/>
      <c r="E15" s="370"/>
      <c r="F15" s="371"/>
      <c r="G15" s="209"/>
      <c r="H15" s="210" t="s">
        <v>89</v>
      </c>
      <c r="I15" s="211">
        <v>0.505</v>
      </c>
      <c r="J15" s="212">
        <f>ROUND(G15*I15,2)</f>
        <v>0</v>
      </c>
      <c r="K15" s="213"/>
    </row>
    <row r="16" spans="2:8" ht="18" customHeight="1">
      <c r="B16" s="223" t="s">
        <v>91</v>
      </c>
      <c r="H16"/>
    </row>
    <row r="17" spans="2:11" s="274" customFormat="1" ht="18" customHeight="1">
      <c r="B17" s="291" t="s">
        <v>111</v>
      </c>
      <c r="C17" s="291"/>
      <c r="D17" s="291"/>
      <c r="E17" s="291"/>
      <c r="F17" s="291"/>
      <c r="G17" s="291"/>
      <c r="H17" s="291"/>
      <c r="I17" s="291"/>
      <c r="J17" s="291"/>
      <c r="K17" s="291"/>
    </row>
    <row r="18" spans="2:11" ht="18" customHeight="1">
      <c r="B18" s="155" t="s">
        <v>42</v>
      </c>
      <c r="C18" s="155"/>
      <c r="D18" s="8"/>
      <c r="E18" s="8"/>
      <c r="F18" s="8"/>
      <c r="G18" s="8"/>
      <c r="H18" s="143"/>
      <c r="I18" s="7"/>
      <c r="J18" s="156"/>
      <c r="K18" s="157"/>
    </row>
    <row r="19" spans="2:11" ht="18" customHeight="1">
      <c r="B19" s="155" t="s">
        <v>55</v>
      </c>
      <c r="C19" s="155"/>
      <c r="D19" s="147"/>
      <c r="E19" s="148"/>
      <c r="F19" s="148"/>
      <c r="G19" s="148"/>
      <c r="H19" s="148"/>
      <c r="I19" s="149"/>
      <c r="J19" s="156"/>
      <c r="K19" s="157"/>
    </row>
    <row r="20" spans="2:11" ht="18" customHeight="1">
      <c r="B20" s="155" t="s">
        <v>56</v>
      </c>
      <c r="C20" s="155"/>
      <c r="D20" s="147"/>
      <c r="E20" s="148"/>
      <c r="F20" s="148"/>
      <c r="G20" s="148"/>
      <c r="H20" s="148"/>
      <c r="I20" s="149"/>
      <c r="J20" s="156"/>
      <c r="K20" s="157"/>
    </row>
    <row r="21" spans="2:11" ht="18" customHeight="1">
      <c r="B21" s="155" t="s">
        <v>57</v>
      </c>
      <c r="C21" s="155"/>
      <c r="D21" s="147"/>
      <c r="E21" s="164"/>
      <c r="F21" s="165"/>
      <c r="G21" s="165"/>
      <c r="H21" s="164"/>
      <c r="I21" s="166"/>
      <c r="J21" s="156"/>
      <c r="K21" s="157"/>
    </row>
    <row r="22" spans="2:11" ht="18" customHeight="1">
      <c r="B22" s="167" t="s">
        <v>43</v>
      </c>
      <c r="C22" s="167"/>
      <c r="D22" s="168" t="s">
        <v>44</v>
      </c>
      <c r="E22" s="169"/>
      <c r="F22" s="170"/>
      <c r="G22" s="171" t="s">
        <v>45</v>
      </c>
      <c r="H22" s="172" t="s">
        <v>58</v>
      </c>
      <c r="I22" s="171" t="s">
        <v>46</v>
      </c>
      <c r="J22" s="173"/>
      <c r="K22" s="157"/>
    </row>
    <row r="23" spans="2:11" s="43" customFormat="1" ht="18" customHeight="1">
      <c r="B23" s="233" t="s">
        <v>101</v>
      </c>
      <c r="C23" s="233"/>
      <c r="D23" s="147"/>
      <c r="E23" s="164"/>
      <c r="F23" s="174"/>
      <c r="G23" s="156"/>
      <c r="H23" s="246"/>
      <c r="I23" s="175"/>
      <c r="J23" s="163">
        <f>(ROUND(G23*I23,2)+ROUND(H23*I23,2))</f>
        <v>0</v>
      </c>
      <c r="K23" s="226"/>
    </row>
    <row r="24" spans="2:12" ht="18" customHeight="1">
      <c r="B24" s="155" t="s">
        <v>84</v>
      </c>
      <c r="C24" s="155"/>
      <c r="D24" s="11"/>
      <c r="E24" s="11"/>
      <c r="F24" s="143"/>
      <c r="G24" s="156"/>
      <c r="H24" s="176"/>
      <c r="I24" s="177">
        <v>0.75</v>
      </c>
      <c r="J24" s="163">
        <f>ROUND(G24*I24,2)</f>
        <v>0</v>
      </c>
      <c r="K24" s="157"/>
      <c r="L24" s="190"/>
    </row>
    <row r="25" spans="2:11" ht="18" customHeight="1">
      <c r="B25" s="155" t="s">
        <v>85</v>
      </c>
      <c r="C25" s="155"/>
      <c r="D25" s="11"/>
      <c r="E25" s="11"/>
      <c r="F25" s="143"/>
      <c r="G25" s="156"/>
      <c r="H25" s="178"/>
      <c r="I25" s="175"/>
      <c r="J25" s="163">
        <f>ROUND(G25*I25,2)</f>
        <v>0</v>
      </c>
      <c r="K25" s="157"/>
    </row>
    <row r="26" spans="2:11" ht="18" customHeight="1">
      <c r="B26" s="155" t="s">
        <v>86</v>
      </c>
      <c r="C26" s="155"/>
      <c r="D26" s="11"/>
      <c r="E26" s="11"/>
      <c r="F26" s="143"/>
      <c r="G26" s="156"/>
      <c r="H26" s="179"/>
      <c r="I26" s="177">
        <v>0.75</v>
      </c>
      <c r="J26" s="163">
        <f>ROUND(G26*I26,2)</f>
        <v>0</v>
      </c>
      <c r="K26" s="157"/>
    </row>
    <row r="27" spans="2:11" ht="18" customHeight="1">
      <c r="B27" s="155" t="s">
        <v>87</v>
      </c>
      <c r="C27" s="155"/>
      <c r="D27" s="11"/>
      <c r="E27" s="11"/>
      <c r="F27" s="143"/>
      <c r="G27" s="218">
        <v>3</v>
      </c>
      <c r="H27" s="179"/>
      <c r="I27" s="217"/>
      <c r="J27" s="163">
        <f>ROUND(G27*I27,2)</f>
        <v>0</v>
      </c>
      <c r="K27" s="157"/>
    </row>
    <row r="28" spans="2:11" s="43" customFormat="1" ht="18" customHeight="1">
      <c r="B28" s="226" t="s">
        <v>102</v>
      </c>
      <c r="C28" s="226"/>
      <c r="D28" s="227"/>
      <c r="E28" s="227"/>
      <c r="F28" s="227"/>
      <c r="G28" s="227"/>
      <c r="H28" s="227"/>
      <c r="I28" s="227"/>
      <c r="J28" s="180">
        <f>'Travel Continuation Sheet'!H30</f>
        <v>0</v>
      </c>
      <c r="K28" s="226"/>
    </row>
    <row r="29" spans="2:11" ht="18" customHeight="1">
      <c r="B29" s="155" t="s">
        <v>71</v>
      </c>
      <c r="C29" s="155"/>
      <c r="D29" s="7"/>
      <c r="E29" s="7"/>
      <c r="F29" s="8"/>
      <c r="G29" s="8"/>
      <c r="H29" s="143"/>
      <c r="I29" s="7"/>
      <c r="J29" s="180">
        <f>'Business Meal Certification'!C50</f>
        <v>0</v>
      </c>
      <c r="K29" s="157"/>
    </row>
    <row r="30" spans="2:11" ht="18" customHeight="1">
      <c r="B30" s="155" t="s">
        <v>72</v>
      </c>
      <c r="C30" s="155"/>
      <c r="D30" s="143"/>
      <c r="E30" s="143"/>
      <c r="F30" s="8"/>
      <c r="G30" s="8"/>
      <c r="H30" s="143"/>
      <c r="I30" s="143"/>
      <c r="J30" s="180">
        <f>'Travel Continuation Sheet'!H16</f>
        <v>0</v>
      </c>
      <c r="K30" s="157"/>
    </row>
    <row r="31" spans="2:11" ht="18" customHeight="1">
      <c r="B31" s="181" t="s">
        <v>73</v>
      </c>
      <c r="C31" s="181"/>
      <c r="D31" s="147"/>
      <c r="E31" s="182"/>
      <c r="F31" s="182"/>
      <c r="G31" s="148"/>
      <c r="H31" s="148"/>
      <c r="I31" s="183"/>
      <c r="J31" s="243"/>
      <c r="K31" s="185"/>
    </row>
    <row r="32" spans="2:11" s="43" customFormat="1" ht="15" customHeight="1">
      <c r="B32" s="19"/>
      <c r="C32" s="19"/>
      <c r="D32" s="228"/>
      <c r="E32" s="228"/>
      <c r="F32" s="227"/>
      <c r="G32" s="91"/>
      <c r="H32" s="263"/>
      <c r="I32" s="264" t="s">
        <v>98</v>
      </c>
      <c r="J32" s="240">
        <f>'Meals Provided Deduction'!H47</f>
        <v>0</v>
      </c>
      <c r="K32" s="226"/>
    </row>
    <row r="33" spans="2:11" ht="15" customHeight="1" thickBot="1">
      <c r="B33" s="19"/>
      <c r="C33" s="19"/>
      <c r="D33" s="143"/>
      <c r="E33" s="143"/>
      <c r="F33" s="143"/>
      <c r="G33" s="265"/>
      <c r="H33" s="265"/>
      <c r="I33" s="266" t="s">
        <v>122</v>
      </c>
      <c r="J33" s="214"/>
      <c r="K33" s="157"/>
    </row>
    <row r="34" spans="2:11" ht="14.25" customHeight="1">
      <c r="B34" s="187"/>
      <c r="C34" s="292"/>
      <c r="D34" s="186"/>
      <c r="E34" s="186"/>
      <c r="F34" s="143"/>
      <c r="G34" s="143"/>
      <c r="H34" s="143"/>
      <c r="I34" s="326" t="s">
        <v>60</v>
      </c>
      <c r="J34" s="331">
        <f>SUM(J13:J30)-J32-J33</f>
        <v>0</v>
      </c>
      <c r="K34" s="143"/>
    </row>
    <row r="35" spans="2:8" s="274" customFormat="1" ht="21.75" customHeight="1">
      <c r="B35" s="324" t="s">
        <v>112</v>
      </c>
      <c r="C35" s="329" t="s">
        <v>115</v>
      </c>
      <c r="D35" s="330"/>
      <c r="E35" s="275"/>
      <c r="F35" s="275"/>
      <c r="G35" s="276"/>
      <c r="H35" s="277"/>
    </row>
    <row r="36" spans="2:8" s="274" customFormat="1" ht="10.5" customHeight="1" thickBot="1">
      <c r="B36" s="324"/>
      <c r="C36" s="330"/>
      <c r="D36" s="330"/>
      <c r="E36" s="275"/>
      <c r="F36" s="275"/>
      <c r="G36" s="276"/>
      <c r="H36" s="277"/>
    </row>
    <row r="37" spans="2:11" ht="44.25" customHeight="1" thickTop="1">
      <c r="B37" s="379" t="s">
        <v>82</v>
      </c>
      <c r="C37" s="380"/>
      <c r="D37" s="380"/>
      <c r="E37" s="380"/>
      <c r="F37" s="380"/>
      <c r="G37" s="380"/>
      <c r="H37" s="380"/>
      <c r="I37" s="380"/>
      <c r="J37" s="381"/>
      <c r="K37" s="10"/>
    </row>
    <row r="38" spans="2:11" ht="24">
      <c r="B38" s="267" t="s">
        <v>123</v>
      </c>
      <c r="C38" s="268"/>
      <c r="D38" s="268"/>
      <c r="E38" s="269"/>
      <c r="F38" s="270"/>
      <c r="G38" s="270"/>
      <c r="H38" s="271"/>
      <c r="I38" s="268"/>
      <c r="J38" s="189"/>
      <c r="K38" s="9"/>
    </row>
    <row r="39" spans="2:12" s="278" customFormat="1" ht="18" customHeight="1">
      <c r="B39" s="365" t="s">
        <v>49</v>
      </c>
      <c r="C39" s="366"/>
      <c r="D39" s="279"/>
      <c r="E39" s="279"/>
      <c r="F39" s="280" t="s">
        <v>50</v>
      </c>
      <c r="G39" s="279"/>
      <c r="H39" s="279"/>
      <c r="I39" s="279"/>
      <c r="J39" s="281" t="s">
        <v>47</v>
      </c>
      <c r="K39" s="282"/>
      <c r="L39" s="283"/>
    </row>
    <row r="40" spans="2:12" s="15" customFormat="1" ht="18" customHeight="1">
      <c r="B40" s="193" t="s">
        <v>48</v>
      </c>
      <c r="C40" s="194"/>
      <c r="D40" s="194"/>
      <c r="E40" s="269"/>
      <c r="F40" s="270"/>
      <c r="G40" s="270"/>
      <c r="H40" s="271"/>
      <c r="I40" s="194"/>
      <c r="J40" s="189"/>
      <c r="K40" s="9"/>
      <c r="L40" s="30"/>
    </row>
    <row r="41" spans="2:11" s="278" customFormat="1" ht="18" customHeight="1">
      <c r="B41" s="365" t="s">
        <v>49</v>
      </c>
      <c r="C41" s="366"/>
      <c r="D41" s="285"/>
      <c r="E41" s="285"/>
      <c r="F41" s="280" t="s">
        <v>50</v>
      </c>
      <c r="G41" s="284"/>
      <c r="H41" s="284"/>
      <c r="I41" s="284"/>
      <c r="J41" s="281" t="s">
        <v>47</v>
      </c>
      <c r="K41" s="286"/>
    </row>
    <row r="42" spans="2:11" ht="18" customHeight="1">
      <c r="B42" s="193" t="s">
        <v>0</v>
      </c>
      <c r="C42" s="194"/>
      <c r="D42" s="194"/>
      <c r="E42" s="269"/>
      <c r="F42" s="270"/>
      <c r="G42" s="270"/>
      <c r="H42" s="271"/>
      <c r="I42" s="194"/>
      <c r="J42" s="189"/>
      <c r="K42" s="9"/>
    </row>
    <row r="43" spans="2:11" s="278" customFormat="1" ht="18" customHeight="1">
      <c r="B43" s="365" t="s">
        <v>49</v>
      </c>
      <c r="C43" s="366"/>
      <c r="D43" s="285"/>
      <c r="E43" s="285"/>
      <c r="F43" s="280" t="s">
        <v>50</v>
      </c>
      <c r="G43" s="284"/>
      <c r="H43" s="284"/>
      <c r="I43" s="284"/>
      <c r="J43" s="281" t="s">
        <v>47</v>
      </c>
      <c r="K43" s="286"/>
    </row>
    <row r="44" spans="2:11" ht="18" customHeight="1">
      <c r="B44" s="193" t="s">
        <v>61</v>
      </c>
      <c r="C44" s="194"/>
      <c r="D44" s="272"/>
      <c r="E44" s="273"/>
      <c r="F44" s="383"/>
      <c r="G44" s="384"/>
      <c r="H44" s="385"/>
      <c r="I44" s="194"/>
      <c r="J44" s="189"/>
      <c r="K44" s="9"/>
    </row>
    <row r="45" spans="2:11" s="278" customFormat="1" ht="20.25" customHeight="1">
      <c r="B45" s="287" t="s">
        <v>49</v>
      </c>
      <c r="C45" s="284"/>
      <c r="D45" s="288" t="s">
        <v>50</v>
      </c>
      <c r="E45" s="285"/>
      <c r="F45" s="382" t="s">
        <v>90</v>
      </c>
      <c r="G45" s="382"/>
      <c r="H45" s="382"/>
      <c r="I45" s="284"/>
      <c r="J45" s="289" t="s">
        <v>47</v>
      </c>
      <c r="K45" s="286"/>
    </row>
    <row r="46" spans="2:11" ht="12.75">
      <c r="B46" s="373" t="s">
        <v>88</v>
      </c>
      <c r="C46" s="374"/>
      <c r="D46" s="374"/>
      <c r="E46" s="374"/>
      <c r="F46" s="374"/>
      <c r="G46" s="374"/>
      <c r="H46" s="374"/>
      <c r="I46" s="374"/>
      <c r="J46" s="375"/>
      <c r="K46" s="6"/>
    </row>
    <row r="47" spans="2:11" ht="12.75">
      <c r="B47" s="376"/>
      <c r="C47" s="377"/>
      <c r="D47" s="377"/>
      <c r="E47" s="377"/>
      <c r="F47" s="377"/>
      <c r="G47" s="377"/>
      <c r="H47" s="377"/>
      <c r="I47" s="377"/>
      <c r="J47" s="378"/>
      <c r="K47" s="9"/>
    </row>
  </sheetData>
  <sheetProtection password="DCA5" sheet="1" objects="1" scenarios="1"/>
  <mergeCells count="13">
    <mergeCell ref="B41:C41"/>
    <mergeCell ref="B43:C43"/>
    <mergeCell ref="B46:J47"/>
    <mergeCell ref="B37:J37"/>
    <mergeCell ref="F45:H45"/>
    <mergeCell ref="F44:H44"/>
    <mergeCell ref="B1:G1"/>
    <mergeCell ref="J11:J12"/>
    <mergeCell ref="B39:C39"/>
    <mergeCell ref="B2:H2"/>
    <mergeCell ref="F4:J4"/>
    <mergeCell ref="B15:F15"/>
    <mergeCell ref="B11:I12"/>
  </mergeCells>
  <hyperlinks>
    <hyperlink ref="F4:H4" r:id="rId1" display="For Foreign Travel - Currency Converter "/>
    <hyperlink ref="C35" r:id="rId2" display=" published limits"/>
  </hyperlinks>
  <printOptions/>
  <pageMargins left="0.2" right="0.2" top="0.2" bottom="0.2" header="0.18" footer="0.1"/>
  <pageSetup blackAndWhite="1" fitToHeight="1" fitToWidth="1" horizontalDpi="600" verticalDpi="600" orientation="portrait" scale="86" r:id="rId5"/>
  <headerFooter alignWithMargins="0">
    <oddHeader>&amp;R
Date Prepared: &amp;D</oddHeader>
  </headerFooter>
  <drawing r:id="rId4"/>
  <legacyDrawing r:id="rId3"/>
</worksheet>
</file>

<file path=xl/worksheets/sheet3.xml><?xml version="1.0" encoding="utf-8"?>
<worksheet xmlns="http://schemas.openxmlformats.org/spreadsheetml/2006/main" xmlns:r="http://schemas.openxmlformats.org/officeDocument/2006/relationships">
  <dimension ref="A1:AD44"/>
  <sheetViews>
    <sheetView showGridLines="0" showZeros="0" zoomScalePageLayoutView="0" workbookViewId="0" topLeftCell="A1">
      <selection activeCell="L26" sqref="L26"/>
    </sheetView>
  </sheetViews>
  <sheetFormatPr defaultColWidth="13.140625" defaultRowHeight="18" customHeight="1"/>
  <cols>
    <col min="1" max="1" width="9.421875" style="1" customWidth="1"/>
    <col min="2" max="2" width="13.140625" style="1" customWidth="1"/>
    <col min="3" max="3" width="12.140625" style="1" customWidth="1"/>
    <col min="4" max="5" width="11.140625" style="1" customWidth="1"/>
    <col min="6" max="8" width="12.00390625" style="1" customWidth="1"/>
    <col min="9" max="9" width="9.7109375" style="0" customWidth="1"/>
    <col min="10" max="30" width="13.140625" style="17" customWidth="1"/>
  </cols>
  <sheetData>
    <row r="1" spans="1:9" ht="18" customHeight="1">
      <c r="A1" s="310"/>
      <c r="B1" s="311"/>
      <c r="C1" s="311"/>
      <c r="D1" s="311"/>
      <c r="E1" s="311"/>
      <c r="F1" s="311"/>
      <c r="G1" s="311"/>
      <c r="H1" s="311"/>
      <c r="I1" s="312"/>
    </row>
    <row r="2" spans="1:30" s="5" customFormat="1" ht="27" customHeight="1">
      <c r="A2" s="386" t="s">
        <v>104</v>
      </c>
      <c r="B2" s="387"/>
      <c r="C2" s="387"/>
      <c r="D2" s="387"/>
      <c r="E2" s="387"/>
      <c r="F2" s="387"/>
      <c r="G2" s="387"/>
      <c r="H2" s="387"/>
      <c r="I2" s="388"/>
      <c r="J2" s="43"/>
      <c r="K2" s="43"/>
      <c r="L2" s="43"/>
      <c r="M2" s="43"/>
      <c r="N2" s="43"/>
      <c r="O2" s="43"/>
      <c r="P2" s="43"/>
      <c r="Q2" s="43"/>
      <c r="R2" s="43"/>
      <c r="S2" s="43"/>
      <c r="T2" s="43"/>
      <c r="U2" s="43"/>
      <c r="V2" s="43"/>
      <c r="W2" s="43"/>
      <c r="X2" s="43"/>
      <c r="Y2" s="43"/>
      <c r="Z2" s="43"/>
      <c r="AA2" s="43"/>
      <c r="AB2" s="43"/>
      <c r="AC2" s="43"/>
      <c r="AD2" s="43"/>
    </row>
    <row r="3" spans="1:30" s="5" customFormat="1" ht="18" customHeight="1">
      <c r="A3" s="126" t="s">
        <v>103</v>
      </c>
      <c r="B3" s="234"/>
      <c r="D3" s="389" t="s">
        <v>83</v>
      </c>
      <c r="E3" s="389"/>
      <c r="F3" s="389"/>
      <c r="G3" s="91"/>
      <c r="H3" s="235" t="s">
        <v>51</v>
      </c>
      <c r="I3" s="103"/>
      <c r="J3" s="43"/>
      <c r="K3" s="43"/>
      <c r="L3" s="43"/>
      <c r="M3" s="43"/>
      <c r="N3" s="43"/>
      <c r="O3" s="43"/>
      <c r="P3" s="43"/>
      <c r="Q3" s="43"/>
      <c r="R3" s="43"/>
      <c r="S3" s="43"/>
      <c r="T3" s="43"/>
      <c r="U3" s="43"/>
      <c r="V3" s="43"/>
      <c r="W3" s="43"/>
      <c r="X3" s="43"/>
      <c r="Y3" s="43"/>
      <c r="Z3" s="43"/>
      <c r="AA3" s="43"/>
      <c r="AB3" s="43"/>
      <c r="AC3" s="43"/>
      <c r="AD3" s="43"/>
    </row>
    <row r="4" spans="1:9" ht="24">
      <c r="A4" s="99"/>
      <c r="B4" s="112" t="s">
        <v>68</v>
      </c>
      <c r="C4" s="13"/>
      <c r="D4" s="113" t="s">
        <v>1</v>
      </c>
      <c r="E4" s="113" t="s">
        <v>58</v>
      </c>
      <c r="F4" s="258" t="s">
        <v>118</v>
      </c>
      <c r="G4" s="2"/>
      <c r="H4" s="114" t="s">
        <v>52</v>
      </c>
      <c r="I4" s="4"/>
    </row>
    <row r="5" spans="1:9" ht="18" customHeight="1">
      <c r="A5" s="317" t="s">
        <v>2</v>
      </c>
      <c r="B5" s="22"/>
      <c r="C5" s="84"/>
      <c r="D5" s="20"/>
      <c r="E5" s="20"/>
      <c r="F5" s="23"/>
      <c r="G5" s="100"/>
      <c r="H5" s="34">
        <f>ROUND((D5+E5)*F5,2)</f>
        <v>0</v>
      </c>
      <c r="I5" s="4"/>
    </row>
    <row r="6" spans="1:9" ht="18" customHeight="1">
      <c r="A6" s="316" t="s">
        <v>3</v>
      </c>
      <c r="B6" s="2"/>
      <c r="C6" s="33"/>
      <c r="D6" s="20"/>
      <c r="E6" s="259"/>
      <c r="F6" s="23"/>
      <c r="G6" s="100"/>
      <c r="H6" s="34">
        <f>ROUND(D6*F6,2)</f>
        <v>0</v>
      </c>
      <c r="I6" s="4"/>
    </row>
    <row r="7" spans="1:9" ht="18" customHeight="1">
      <c r="A7" s="318" t="s">
        <v>2</v>
      </c>
      <c r="B7" s="22"/>
      <c r="C7" s="84"/>
      <c r="D7" s="20"/>
      <c r="E7" s="20"/>
      <c r="F7" s="23"/>
      <c r="G7" s="100"/>
      <c r="H7" s="34">
        <f>ROUND((D7+E7)*F7,2)</f>
        <v>0</v>
      </c>
      <c r="I7" s="4"/>
    </row>
    <row r="8" spans="1:9" ht="18" customHeight="1">
      <c r="A8" s="316" t="s">
        <v>3</v>
      </c>
      <c r="B8" s="33"/>
      <c r="C8" s="33"/>
      <c r="D8" s="20"/>
      <c r="E8" s="98"/>
      <c r="F8" s="23"/>
      <c r="G8" s="100"/>
      <c r="H8" s="34">
        <f>ROUND(D8*F8,2)</f>
        <v>0</v>
      </c>
      <c r="I8" s="4"/>
    </row>
    <row r="9" spans="1:9" ht="18" customHeight="1">
      <c r="A9" s="318" t="s">
        <v>2</v>
      </c>
      <c r="B9" s="22"/>
      <c r="C9" s="84"/>
      <c r="D9" s="20"/>
      <c r="E9" s="20"/>
      <c r="F9" s="23"/>
      <c r="G9" s="100"/>
      <c r="H9" s="34">
        <f>ROUND((D9+E9)*F9,2)</f>
        <v>0</v>
      </c>
      <c r="I9" s="4"/>
    </row>
    <row r="10" spans="1:9" ht="18" customHeight="1">
      <c r="A10" s="316" t="s">
        <v>3</v>
      </c>
      <c r="B10" s="33"/>
      <c r="C10" s="33"/>
      <c r="D10" s="20"/>
      <c r="E10" s="98"/>
      <c r="F10" s="23"/>
      <c r="G10" s="100"/>
      <c r="H10" s="34">
        <f>ROUND(D10*F10,2)</f>
        <v>0</v>
      </c>
      <c r="I10" s="4"/>
    </row>
    <row r="11" spans="1:9" ht="18" customHeight="1">
      <c r="A11" s="318" t="s">
        <v>2</v>
      </c>
      <c r="B11" s="22"/>
      <c r="C11" s="84"/>
      <c r="D11" s="20"/>
      <c r="E11" s="20"/>
      <c r="F11" s="23"/>
      <c r="G11" s="100"/>
      <c r="H11" s="34">
        <f>ROUND((D11+E11)*F11,2)</f>
        <v>0</v>
      </c>
      <c r="I11" s="4"/>
    </row>
    <row r="12" spans="1:9" ht="18" customHeight="1">
      <c r="A12" s="316" t="s">
        <v>3</v>
      </c>
      <c r="B12" s="33"/>
      <c r="C12" s="33"/>
      <c r="D12" s="20"/>
      <c r="E12" s="98"/>
      <c r="F12" s="23"/>
      <c r="G12" s="100"/>
      <c r="H12" s="34">
        <f>ROUND(D12*F12,2)</f>
        <v>0</v>
      </c>
      <c r="I12" s="4"/>
    </row>
    <row r="13" spans="1:9" ht="18" customHeight="1">
      <c r="A13" s="318" t="s">
        <v>2</v>
      </c>
      <c r="B13" s="22"/>
      <c r="C13" s="84"/>
      <c r="D13" s="20"/>
      <c r="E13" s="20"/>
      <c r="F13" s="23"/>
      <c r="G13" s="100"/>
      <c r="H13" s="34">
        <f>ROUND((D13+E13)*F13,2)</f>
        <v>0</v>
      </c>
      <c r="I13" s="4"/>
    </row>
    <row r="14" spans="1:9" ht="18" customHeight="1">
      <c r="A14" s="316" t="s">
        <v>3</v>
      </c>
      <c r="B14" s="33"/>
      <c r="C14" s="33"/>
      <c r="D14" s="20"/>
      <c r="E14" s="98"/>
      <c r="F14" s="23"/>
      <c r="G14" s="100"/>
      <c r="H14" s="34">
        <f>ROUND(D14*F14,2)</f>
        <v>0</v>
      </c>
      <c r="I14" s="4"/>
    </row>
    <row r="15" spans="1:9" ht="8.25" customHeight="1" thickBot="1">
      <c r="A15" s="101"/>
      <c r="B15" s="37"/>
      <c r="C15" s="37"/>
      <c r="D15" s="14"/>
      <c r="E15" s="14"/>
      <c r="F15" s="38"/>
      <c r="G15" s="30"/>
      <c r="H15" s="35"/>
      <c r="I15" s="4"/>
    </row>
    <row r="16" spans="1:30" s="5" customFormat="1" ht="18" customHeight="1" thickBot="1">
      <c r="A16" s="102"/>
      <c r="B16" s="8"/>
      <c r="C16" s="39"/>
      <c r="D16" s="39"/>
      <c r="E16" s="39"/>
      <c r="F16" s="30"/>
      <c r="G16" s="96" t="s">
        <v>4</v>
      </c>
      <c r="H16" s="36">
        <f>SUM(H5:H14)</f>
        <v>0</v>
      </c>
      <c r="I16" s="103"/>
      <c r="J16" s="43"/>
      <c r="K16" s="43"/>
      <c r="L16" s="43"/>
      <c r="M16" s="43"/>
      <c r="N16" s="43"/>
      <c r="O16" s="43"/>
      <c r="P16" s="43"/>
      <c r="Q16" s="43"/>
      <c r="R16" s="43"/>
      <c r="S16" s="43"/>
      <c r="T16" s="43"/>
      <c r="U16" s="43"/>
      <c r="V16" s="43"/>
      <c r="W16" s="43"/>
      <c r="X16" s="43"/>
      <c r="Y16" s="43"/>
      <c r="Z16" s="43"/>
      <c r="AA16" s="43"/>
      <c r="AB16" s="43"/>
      <c r="AC16" s="43"/>
      <c r="AD16" s="43"/>
    </row>
    <row r="17" spans="1:9" ht="11.25" customHeight="1">
      <c r="A17" s="390" t="s">
        <v>5</v>
      </c>
      <c r="B17" s="389"/>
      <c r="C17" s="18"/>
      <c r="D17" s="18"/>
      <c r="E17" s="18"/>
      <c r="F17" s="18"/>
      <c r="G17" s="18"/>
      <c r="H17" s="18"/>
      <c r="I17" s="104"/>
    </row>
    <row r="18" spans="1:9" ht="8.25" customHeight="1" hidden="1" thickBot="1">
      <c r="A18" s="313"/>
      <c r="B18" s="40"/>
      <c r="C18" s="40"/>
      <c r="D18" s="40"/>
      <c r="E18" s="40"/>
      <c r="F18" s="40"/>
      <c r="G18" s="40"/>
      <c r="H18" s="40"/>
      <c r="I18" s="314"/>
    </row>
    <row r="19" spans="1:9" ht="9" customHeight="1">
      <c r="A19" s="124"/>
      <c r="B19" s="30"/>
      <c r="C19" s="30"/>
      <c r="D19" s="30"/>
      <c r="E19" s="30"/>
      <c r="F19" s="30"/>
      <c r="G19" s="30"/>
      <c r="H19" s="30"/>
      <c r="I19" s="110"/>
    </row>
    <row r="20" spans="1:9" ht="18" customHeight="1">
      <c r="A20" s="121" t="s">
        <v>6</v>
      </c>
      <c r="B20" s="122"/>
      <c r="C20" s="122"/>
      <c r="D20" s="122"/>
      <c r="E20" s="122"/>
      <c r="F20" s="122"/>
      <c r="G20" s="122"/>
      <c r="H20" s="122"/>
      <c r="I20" s="123"/>
    </row>
    <row r="21" spans="1:9" ht="15" customHeight="1">
      <c r="A21" s="124" t="s">
        <v>7</v>
      </c>
      <c r="B21" s="30"/>
      <c r="C21" s="30"/>
      <c r="D21" s="30"/>
      <c r="E21" s="30"/>
      <c r="F21" s="30"/>
      <c r="G21" s="30"/>
      <c r="H21" s="30"/>
      <c r="I21" s="110"/>
    </row>
    <row r="22" spans="1:9" ht="15" customHeight="1">
      <c r="A22" s="391" t="s">
        <v>128</v>
      </c>
      <c r="B22" s="392"/>
      <c r="C22" s="392"/>
      <c r="D22" s="392"/>
      <c r="E22" s="392"/>
      <c r="F22" s="392"/>
      <c r="G22" s="392"/>
      <c r="H22" s="392"/>
      <c r="I22" s="393"/>
    </row>
    <row r="23" spans="1:9" ht="18" customHeight="1">
      <c r="A23" s="125" t="s">
        <v>8</v>
      </c>
      <c r="B23" s="30"/>
      <c r="C23" s="30"/>
      <c r="D23" s="30"/>
      <c r="E23" s="30"/>
      <c r="F23" s="30"/>
      <c r="G23" s="30"/>
      <c r="H23" s="30"/>
      <c r="I23" s="110"/>
    </row>
    <row r="24" spans="1:9" ht="18" customHeight="1">
      <c r="A24" s="115"/>
      <c r="B24" s="116" t="s">
        <v>9</v>
      </c>
      <c r="C24" s="117">
        <v>2</v>
      </c>
      <c r="D24" s="117">
        <v>3</v>
      </c>
      <c r="E24" s="117">
        <v>4</v>
      </c>
      <c r="F24" s="117">
        <v>5</v>
      </c>
      <c r="G24" s="117">
        <v>6</v>
      </c>
      <c r="H24" s="117">
        <v>7</v>
      </c>
      <c r="I24" s="117">
        <v>8</v>
      </c>
    </row>
    <row r="25" spans="1:9" ht="18" customHeight="1">
      <c r="A25" s="115" t="s">
        <v>10</v>
      </c>
      <c r="B25" s="131"/>
      <c r="C25" s="131"/>
      <c r="D25" s="131"/>
      <c r="E25" s="131"/>
      <c r="F25" s="131"/>
      <c r="G25" s="131"/>
      <c r="H25" s="131"/>
      <c r="I25" s="131"/>
    </row>
    <row r="26" spans="1:9" ht="18" customHeight="1">
      <c r="A26" s="115" t="s">
        <v>11</v>
      </c>
      <c r="B26" s="131"/>
      <c r="C26" s="131"/>
      <c r="D26" s="131"/>
      <c r="E26" s="131"/>
      <c r="F26" s="131"/>
      <c r="G26" s="131"/>
      <c r="H26" s="131"/>
      <c r="I26" s="131"/>
    </row>
    <row r="27" spans="1:9" ht="18" customHeight="1">
      <c r="A27" s="115" t="s">
        <v>12</v>
      </c>
      <c r="B27" s="131"/>
      <c r="C27" s="131"/>
      <c r="D27" s="131"/>
      <c r="E27" s="131"/>
      <c r="F27" s="131"/>
      <c r="G27" s="131"/>
      <c r="H27" s="131"/>
      <c r="I27" s="131"/>
    </row>
    <row r="28" spans="1:9" ht="18" customHeight="1">
      <c r="A28" s="118" t="s">
        <v>13</v>
      </c>
      <c r="B28" s="130">
        <f aca="true" t="shared" si="0" ref="B28:I28">SUM(B25:B27)</f>
        <v>0</v>
      </c>
      <c r="C28" s="130">
        <f t="shared" si="0"/>
        <v>0</v>
      </c>
      <c r="D28" s="130">
        <f t="shared" si="0"/>
        <v>0</v>
      </c>
      <c r="E28" s="130">
        <f t="shared" si="0"/>
        <v>0</v>
      </c>
      <c r="F28" s="130">
        <f t="shared" si="0"/>
        <v>0</v>
      </c>
      <c r="G28" s="130">
        <f t="shared" si="0"/>
        <v>0</v>
      </c>
      <c r="H28" s="130">
        <f t="shared" si="0"/>
        <v>0</v>
      </c>
      <c r="I28" s="130">
        <f t="shared" si="0"/>
        <v>0</v>
      </c>
    </row>
    <row r="29" spans="1:9" ht="18" customHeight="1" thickBot="1">
      <c r="A29" s="126"/>
      <c r="B29" s="119"/>
      <c r="C29" s="119"/>
      <c r="D29" s="119"/>
      <c r="E29" s="119"/>
      <c r="F29" s="119"/>
      <c r="G29" s="119"/>
      <c r="H29" s="119"/>
      <c r="I29" s="127"/>
    </row>
    <row r="30" spans="1:9" ht="18" customHeight="1" thickBot="1">
      <c r="A30" s="126"/>
      <c r="B30" s="2"/>
      <c r="C30" s="119"/>
      <c r="D30" s="119"/>
      <c r="E30" s="119"/>
      <c r="F30" s="119"/>
      <c r="G30" s="120" t="s">
        <v>14</v>
      </c>
      <c r="H30" s="129">
        <f>SUM(B28:I28)</f>
        <v>0</v>
      </c>
      <c r="I30" s="127"/>
    </row>
    <row r="31" spans="1:9" ht="18" customHeight="1">
      <c r="A31" s="390" t="s">
        <v>5</v>
      </c>
      <c r="B31" s="389"/>
      <c r="C31" s="3"/>
      <c r="D31" s="3"/>
      <c r="E31" s="3"/>
      <c r="F31" s="3"/>
      <c r="G31" s="3"/>
      <c r="H31" s="3"/>
      <c r="I31" s="128"/>
    </row>
    <row r="32" spans="1:9" ht="18" customHeight="1" thickBot="1">
      <c r="A32" s="315"/>
      <c r="B32" s="40"/>
      <c r="C32" s="40"/>
      <c r="D32" s="40"/>
      <c r="E32" s="40"/>
      <c r="F32" s="40"/>
      <c r="G32" s="40"/>
      <c r="H32" s="40"/>
      <c r="I32" s="314"/>
    </row>
    <row r="33" spans="1:9" ht="8.25" customHeight="1" thickTop="1">
      <c r="A33" s="109"/>
      <c r="B33" s="30"/>
      <c r="C33" s="30"/>
      <c r="D33" s="30"/>
      <c r="E33" s="30"/>
      <c r="F33" s="30"/>
      <c r="G33" s="30"/>
      <c r="H33" s="30"/>
      <c r="I33" s="110"/>
    </row>
    <row r="34" spans="1:9" ht="18" customHeight="1">
      <c r="A34" s="105" t="s">
        <v>15</v>
      </c>
      <c r="B34" s="106"/>
      <c r="C34" s="106"/>
      <c r="D34" s="107"/>
      <c r="E34" s="107"/>
      <c r="F34" s="107"/>
      <c r="G34" s="107"/>
      <c r="H34" s="107"/>
      <c r="I34" s="108"/>
    </row>
    <row r="35" spans="1:9" ht="18" customHeight="1">
      <c r="A35" s="109" t="s">
        <v>16</v>
      </c>
      <c r="B35" s="30"/>
      <c r="C35" s="30"/>
      <c r="D35" s="30"/>
      <c r="E35" s="30"/>
      <c r="F35" s="30"/>
      <c r="G35" s="30"/>
      <c r="H35" s="30"/>
      <c r="I35" s="110"/>
    </row>
    <row r="36" spans="1:9" ht="18" customHeight="1">
      <c r="A36" s="24"/>
      <c r="B36" s="82"/>
      <c r="C36" s="82"/>
      <c r="D36" s="82"/>
      <c r="E36" s="82"/>
      <c r="F36" s="82"/>
      <c r="G36" s="82"/>
      <c r="H36" s="82"/>
      <c r="I36" s="83"/>
    </row>
    <row r="37" spans="1:9" ht="18" customHeight="1">
      <c r="A37" s="24"/>
      <c r="B37" s="82"/>
      <c r="C37" s="82"/>
      <c r="D37" s="82"/>
      <c r="E37" s="82"/>
      <c r="F37" s="82"/>
      <c r="G37" s="82"/>
      <c r="H37" s="82"/>
      <c r="I37" s="83"/>
    </row>
    <row r="38" spans="1:9" ht="18" customHeight="1">
      <c r="A38" s="24"/>
      <c r="B38" s="82"/>
      <c r="C38" s="82"/>
      <c r="D38" s="82"/>
      <c r="E38" s="82"/>
      <c r="F38" s="82"/>
      <c r="G38" s="82"/>
      <c r="H38" s="82"/>
      <c r="I38" s="83"/>
    </row>
    <row r="39" spans="1:9" ht="18" customHeight="1">
      <c r="A39" s="24"/>
      <c r="B39" s="82"/>
      <c r="C39" s="82"/>
      <c r="D39" s="82"/>
      <c r="E39" s="82"/>
      <c r="F39" s="82"/>
      <c r="G39" s="82"/>
      <c r="H39" s="82"/>
      <c r="I39" s="83"/>
    </row>
    <row r="40" spans="1:9" ht="18" customHeight="1">
      <c r="A40" s="24"/>
      <c r="B40" s="82"/>
      <c r="C40" s="82"/>
      <c r="D40" s="82"/>
      <c r="E40" s="82"/>
      <c r="F40" s="82"/>
      <c r="G40" s="82"/>
      <c r="H40" s="82"/>
      <c r="I40" s="83"/>
    </row>
    <row r="41" spans="1:9" ht="18" customHeight="1" thickBot="1">
      <c r="A41" s="315"/>
      <c r="B41" s="40"/>
      <c r="C41" s="40"/>
      <c r="D41" s="40"/>
      <c r="E41" s="40"/>
      <c r="F41" s="40"/>
      <c r="G41" s="40"/>
      <c r="H41" s="40"/>
      <c r="I41" s="314"/>
    </row>
    <row r="42" spans="1:9" ht="18" customHeight="1" thickBot="1" thickTop="1">
      <c r="A42" s="109"/>
      <c r="B42" s="30"/>
      <c r="C42" s="30"/>
      <c r="D42" s="30"/>
      <c r="E42" s="30"/>
      <c r="F42" s="30"/>
      <c r="G42" s="30"/>
      <c r="H42" s="30"/>
      <c r="I42" s="110"/>
    </row>
    <row r="43" spans="1:9" ht="18" customHeight="1">
      <c r="A43" s="319" t="s">
        <v>17</v>
      </c>
      <c r="B43" s="12"/>
      <c r="C43" s="111">
        <f>SUM(H16+H30)</f>
        <v>0</v>
      </c>
      <c r="D43" s="9" t="s">
        <v>129</v>
      </c>
      <c r="E43" s="18"/>
      <c r="F43" s="18"/>
      <c r="G43" s="18"/>
      <c r="H43" s="18"/>
      <c r="I43" s="104"/>
    </row>
    <row r="44" spans="1:8" ht="18" customHeight="1">
      <c r="A44" s="41"/>
      <c r="B44" s="41"/>
      <c r="C44" s="41"/>
      <c r="D44" s="41"/>
      <c r="E44" s="41"/>
      <c r="F44" s="41"/>
      <c r="G44" s="41"/>
      <c r="H44" s="41"/>
    </row>
  </sheetData>
  <sheetProtection password="DCA5" sheet="1" objects="1" scenarios="1"/>
  <mergeCells count="5">
    <mergeCell ref="A2:I2"/>
    <mergeCell ref="D3:F3"/>
    <mergeCell ref="A17:B17"/>
    <mergeCell ref="A31:B31"/>
    <mergeCell ref="A22:I22"/>
  </mergeCells>
  <hyperlinks>
    <hyperlink ref="A31" r:id="rId1" display="* See meal chart for limits."/>
    <hyperlink ref="A17" r:id="rId2" display="* See meal chart for limits."/>
    <hyperlink ref="D3" r:id="rId3" display="For Foreign Travel - Currency Converter"/>
  </hyperlinks>
  <printOptions/>
  <pageMargins left="0.2" right="0.2" top="0.67" bottom="0.45" header="0.23" footer="0.24"/>
  <pageSetup blackAndWhite="1" horizontalDpi="300" verticalDpi="300" orientation="portrait" r:id="rId4"/>
  <headerFooter alignWithMargins="0">
    <oddHeader>&amp;C&amp;"Arial,Bold"&amp;12UNIVERSITY OF VIRGINIA -- Procurement Services&amp;"Arial,Regular"&amp;10
&amp;"Arial,Bold"&amp;11&amp;A</oddHeader>
  </headerFooter>
</worksheet>
</file>

<file path=xl/worksheets/sheet4.xml><?xml version="1.0" encoding="utf-8"?>
<worksheet xmlns="http://schemas.openxmlformats.org/spreadsheetml/2006/main" xmlns:r="http://schemas.openxmlformats.org/officeDocument/2006/relationships">
  <dimension ref="A1:G95"/>
  <sheetViews>
    <sheetView showGridLines="0" showZeros="0" zoomScalePageLayoutView="0" workbookViewId="0" topLeftCell="A1">
      <selection activeCell="K38" sqref="K38"/>
    </sheetView>
  </sheetViews>
  <sheetFormatPr defaultColWidth="19.8515625" defaultRowHeight="15" customHeight="1"/>
  <cols>
    <col min="1" max="1" width="21.28125" style="17" customWidth="1"/>
    <col min="2" max="2" width="11.140625" style="17" customWidth="1"/>
    <col min="3" max="3" width="11.28125" style="17" customWidth="1"/>
    <col min="4" max="4" width="33.140625" style="17" customWidth="1"/>
    <col min="5" max="5" width="24.28125" style="17" customWidth="1"/>
    <col min="6" max="6" width="0.85546875" style="17" hidden="1" customWidth="1"/>
    <col min="7" max="7" width="0.2890625" style="17" hidden="1" customWidth="1"/>
    <col min="8" max="10" width="19.8515625" style="17" hidden="1" customWidth="1"/>
    <col min="11" max="16384" width="19.8515625" style="17" customWidth="1"/>
  </cols>
  <sheetData>
    <row r="1" spans="1:7" ht="12.75">
      <c r="A1" s="394" t="s">
        <v>106</v>
      </c>
      <c r="B1" s="394"/>
      <c r="C1" s="394"/>
      <c r="D1" s="394"/>
      <c r="E1" s="394"/>
      <c r="F1" s="89"/>
      <c r="G1" s="43"/>
    </row>
    <row r="2" spans="1:7" s="225" customFormat="1" ht="54.75" customHeight="1">
      <c r="A2" s="394"/>
      <c r="B2" s="394"/>
      <c r="C2" s="394"/>
      <c r="D2" s="394"/>
      <c r="E2" s="394"/>
      <c r="F2" s="89"/>
      <c r="G2" s="43"/>
    </row>
    <row r="3" spans="1:7" ht="16.5" customHeight="1">
      <c r="A3" s="395" t="s">
        <v>83</v>
      </c>
      <c r="B3" s="395"/>
      <c r="C3" s="395"/>
      <c r="D3" s="32"/>
      <c r="E3" s="32"/>
      <c r="F3" s="89"/>
      <c r="G3" s="43"/>
    </row>
    <row r="4" spans="1:7" ht="16.5" customHeight="1" thickBot="1">
      <c r="A4" s="134" t="s">
        <v>18</v>
      </c>
      <c r="B4" s="135"/>
      <c r="C4" s="135"/>
      <c r="D4" s="135"/>
      <c r="E4" s="32"/>
      <c r="F4" s="89"/>
      <c r="G4" s="43"/>
    </row>
    <row r="5" spans="1:7" ht="15" customHeight="1">
      <c r="A5" s="136" t="s">
        <v>19</v>
      </c>
      <c r="B5" s="137"/>
      <c r="C5" s="27"/>
      <c r="D5" s="85"/>
      <c r="E5" s="86"/>
      <c r="F5" s="26"/>
      <c r="G5" s="43"/>
    </row>
    <row r="6" spans="1:7" ht="15" customHeight="1">
      <c r="A6" s="28"/>
      <c r="B6" s="87"/>
      <c r="C6" s="87"/>
      <c r="D6" s="87"/>
      <c r="E6" s="88"/>
      <c r="F6" s="26"/>
      <c r="G6" s="43"/>
    </row>
    <row r="7" spans="1:6" ht="15" customHeight="1">
      <c r="A7" s="138" t="s">
        <v>131</v>
      </c>
      <c r="B7" s="139" t="s">
        <v>47</v>
      </c>
      <c r="C7" s="79" t="s">
        <v>20</v>
      </c>
      <c r="D7" s="80" t="s">
        <v>21</v>
      </c>
      <c r="E7" s="81" t="s">
        <v>22</v>
      </c>
      <c r="F7" s="32"/>
    </row>
    <row r="8" spans="1:6" ht="15" customHeight="1">
      <c r="A8" s="78"/>
      <c r="B8" s="141"/>
      <c r="C8" s="29"/>
      <c r="D8" s="51"/>
      <c r="E8" s="52"/>
      <c r="F8" s="26"/>
    </row>
    <row r="9" spans="1:6" ht="15" customHeight="1">
      <c r="A9" s="301"/>
      <c r="B9" s="30"/>
      <c r="C9" s="26"/>
      <c r="D9" s="53"/>
      <c r="E9" s="54"/>
      <c r="F9" s="26"/>
    </row>
    <row r="10" spans="1:6" ht="15" customHeight="1">
      <c r="A10" s="309" t="s">
        <v>127</v>
      </c>
      <c r="B10" s="43"/>
      <c r="C10" s="26"/>
      <c r="D10" s="51"/>
      <c r="E10" s="54"/>
      <c r="F10" s="26"/>
    </row>
    <row r="11" spans="1:6" ht="15" customHeight="1">
      <c r="A11" s="42"/>
      <c r="B11" s="43"/>
      <c r="C11" s="26"/>
      <c r="D11" s="51"/>
      <c r="E11" s="54"/>
      <c r="F11" s="26"/>
    </row>
    <row r="12" spans="1:6" ht="15" customHeight="1" thickBot="1">
      <c r="A12" s="44"/>
      <c r="B12" s="45"/>
      <c r="C12" s="46"/>
      <c r="D12" s="302"/>
      <c r="E12" s="303"/>
      <c r="F12" s="90"/>
    </row>
    <row r="13" spans="1:6" ht="0.75" customHeight="1" thickBot="1">
      <c r="A13" s="26"/>
      <c r="B13" s="26"/>
      <c r="C13" s="26"/>
      <c r="D13" s="26"/>
      <c r="E13" s="47"/>
      <c r="F13" s="25"/>
    </row>
    <row r="14" spans="1:6" ht="15" customHeight="1">
      <c r="A14" s="136" t="s">
        <v>19</v>
      </c>
      <c r="B14" s="137"/>
      <c r="C14" s="27"/>
      <c r="D14" s="85"/>
      <c r="E14" s="86"/>
      <c r="F14" s="25"/>
    </row>
    <row r="15" spans="1:6" ht="15" customHeight="1">
      <c r="A15" s="28"/>
      <c r="B15" s="87"/>
      <c r="C15" s="87"/>
      <c r="D15" s="87"/>
      <c r="E15" s="88"/>
      <c r="F15" s="25"/>
    </row>
    <row r="16" spans="1:6" ht="15" customHeight="1">
      <c r="A16" s="138" t="s">
        <v>131</v>
      </c>
      <c r="B16" s="139" t="s">
        <v>47</v>
      </c>
      <c r="C16" s="79" t="s">
        <v>20</v>
      </c>
      <c r="D16" s="80" t="s">
        <v>21</v>
      </c>
      <c r="E16" s="81" t="s">
        <v>22</v>
      </c>
      <c r="F16" s="91"/>
    </row>
    <row r="17" spans="1:6" ht="15" customHeight="1">
      <c r="A17" s="78"/>
      <c r="B17" s="141"/>
      <c r="C17" s="29"/>
      <c r="D17" s="51"/>
      <c r="E17" s="52"/>
      <c r="F17" s="90"/>
    </row>
    <row r="18" spans="1:6" ht="15" customHeight="1">
      <c r="A18" s="42"/>
      <c r="B18" s="43"/>
      <c r="C18" s="26"/>
      <c r="D18" s="53"/>
      <c r="E18" s="52"/>
      <c r="F18" s="92"/>
    </row>
    <row r="19" spans="1:6" ht="15" customHeight="1">
      <c r="A19" s="309" t="s">
        <v>127</v>
      </c>
      <c r="B19" s="43"/>
      <c r="C19" s="26"/>
      <c r="D19" s="51"/>
      <c r="E19" s="54"/>
      <c r="F19" s="92"/>
    </row>
    <row r="20" spans="1:6" ht="15" customHeight="1">
      <c r="A20" s="42"/>
      <c r="B20" s="43"/>
      <c r="C20" s="26"/>
      <c r="D20" s="51"/>
      <c r="E20" s="54"/>
      <c r="F20" s="25"/>
    </row>
    <row r="21" spans="1:6" ht="15" customHeight="1" thickBot="1">
      <c r="A21" s="44"/>
      <c r="B21" s="45"/>
      <c r="C21" s="46"/>
      <c r="D21" s="302"/>
      <c r="E21" s="303"/>
      <c r="F21" s="25"/>
    </row>
    <row r="22" spans="1:6" ht="0.75" customHeight="1" thickBot="1">
      <c r="A22" s="43"/>
      <c r="B22" s="48"/>
      <c r="C22" s="49"/>
      <c r="D22" s="43"/>
      <c r="E22" s="48"/>
      <c r="F22" s="89"/>
    </row>
    <row r="23" spans="1:6" ht="15" customHeight="1">
      <c r="A23" s="136" t="s">
        <v>19</v>
      </c>
      <c r="B23" s="137"/>
      <c r="C23" s="27"/>
      <c r="D23" s="85"/>
      <c r="E23" s="86"/>
      <c r="F23" s="93"/>
    </row>
    <row r="24" spans="1:6" ht="15" customHeight="1">
      <c r="A24" s="28"/>
      <c r="B24" s="87"/>
      <c r="C24" s="87"/>
      <c r="D24" s="87"/>
      <c r="E24" s="88"/>
      <c r="F24" s="92"/>
    </row>
    <row r="25" spans="1:6" ht="15" customHeight="1">
      <c r="A25" s="138" t="s">
        <v>131</v>
      </c>
      <c r="B25" s="139" t="s">
        <v>47</v>
      </c>
      <c r="C25" s="79" t="s">
        <v>20</v>
      </c>
      <c r="D25" s="80" t="s">
        <v>21</v>
      </c>
      <c r="E25" s="81" t="s">
        <v>22</v>
      </c>
      <c r="F25" s="94"/>
    </row>
    <row r="26" spans="1:6" ht="15" customHeight="1">
      <c r="A26" s="78"/>
      <c r="B26" s="141"/>
      <c r="C26" s="29"/>
      <c r="D26" s="51"/>
      <c r="E26" s="52"/>
      <c r="F26" s="94"/>
    </row>
    <row r="27" spans="1:6" ht="15" customHeight="1">
      <c r="A27" s="304"/>
      <c r="B27" s="305"/>
      <c r="C27" s="306"/>
      <c r="D27" s="51"/>
      <c r="E27" s="54"/>
      <c r="F27" s="94"/>
    </row>
    <row r="28" spans="1:6" ht="15" customHeight="1">
      <c r="A28" s="309" t="s">
        <v>127</v>
      </c>
      <c r="B28" s="19"/>
      <c r="C28" s="26"/>
      <c r="D28" s="53"/>
      <c r="E28" s="54"/>
      <c r="F28" s="89"/>
    </row>
    <row r="29" spans="1:6" ht="15" customHeight="1">
      <c r="A29" s="42"/>
      <c r="B29" s="43"/>
      <c r="C29" s="26"/>
      <c r="D29" s="51"/>
      <c r="E29" s="54"/>
      <c r="F29" s="93"/>
    </row>
    <row r="30" spans="1:6" ht="15" customHeight="1" thickBot="1">
      <c r="A30" s="44"/>
      <c r="B30" s="45"/>
      <c r="C30" s="46"/>
      <c r="D30" s="302"/>
      <c r="E30" s="303"/>
      <c r="F30" s="92"/>
    </row>
    <row r="31" spans="1:6" ht="0.75" customHeight="1" thickBot="1">
      <c r="A31" s="50"/>
      <c r="B31" s="47"/>
      <c r="C31" s="49"/>
      <c r="D31" s="50"/>
      <c r="E31" s="47"/>
      <c r="F31" s="94"/>
    </row>
    <row r="32" spans="1:6" ht="15" customHeight="1">
      <c r="A32" s="136" t="s">
        <v>19</v>
      </c>
      <c r="B32" s="137"/>
      <c r="C32" s="27"/>
      <c r="D32" s="85"/>
      <c r="E32" s="86"/>
      <c r="F32" s="94"/>
    </row>
    <row r="33" spans="1:6" ht="15" customHeight="1">
      <c r="A33" s="28"/>
      <c r="B33" s="87"/>
      <c r="C33" s="87"/>
      <c r="D33" s="87"/>
      <c r="E33" s="88"/>
      <c r="F33" s="89"/>
    </row>
    <row r="34" spans="1:6" ht="15" customHeight="1">
      <c r="A34" s="138" t="s">
        <v>131</v>
      </c>
      <c r="B34" s="139" t="s">
        <v>47</v>
      </c>
      <c r="C34" s="79" t="s">
        <v>20</v>
      </c>
      <c r="D34" s="80" t="s">
        <v>21</v>
      </c>
      <c r="E34" s="81" t="s">
        <v>22</v>
      </c>
      <c r="F34" s="43"/>
    </row>
    <row r="35" spans="1:6" ht="15" customHeight="1">
      <c r="A35" s="78"/>
      <c r="B35" s="141"/>
      <c r="C35" s="29"/>
      <c r="D35" s="51"/>
      <c r="E35" s="52"/>
      <c r="F35" s="43"/>
    </row>
    <row r="36" spans="1:6" ht="15" customHeight="1">
      <c r="A36" s="42"/>
      <c r="B36" s="43"/>
      <c r="C36" s="26"/>
      <c r="D36" s="53"/>
      <c r="E36" s="54"/>
      <c r="F36" s="43"/>
    </row>
    <row r="37" spans="1:6" ht="15" customHeight="1">
      <c r="A37" s="309" t="s">
        <v>127</v>
      </c>
      <c r="B37" s="43"/>
      <c r="C37" s="26"/>
      <c r="D37" s="51"/>
      <c r="E37" s="54"/>
      <c r="F37" s="43"/>
    </row>
    <row r="38" spans="1:6" ht="15" customHeight="1">
      <c r="A38" s="42"/>
      <c r="B38" s="43"/>
      <c r="C38" s="26"/>
      <c r="D38" s="51"/>
      <c r="E38" s="54"/>
      <c r="F38" s="43"/>
    </row>
    <row r="39" spans="1:6" ht="15" customHeight="1" thickBot="1">
      <c r="A39" s="44"/>
      <c r="B39" s="45"/>
      <c r="C39" s="46"/>
      <c r="D39" s="53"/>
      <c r="E39" s="54"/>
      <c r="F39" s="43"/>
    </row>
    <row r="40" spans="1:6" ht="0.75" customHeight="1" thickBot="1">
      <c r="A40" s="44"/>
      <c r="B40" s="45"/>
      <c r="C40" s="45"/>
      <c r="D40" s="45"/>
      <c r="E40" s="307"/>
      <c r="F40" s="43"/>
    </row>
    <row r="41" spans="1:6" ht="15" customHeight="1">
      <c r="A41" s="136" t="s">
        <v>19</v>
      </c>
      <c r="B41" s="137"/>
      <c r="C41" s="27"/>
      <c r="D41" s="85"/>
      <c r="E41" s="86"/>
      <c r="F41" s="43"/>
    </row>
    <row r="42" spans="1:6" ht="15" customHeight="1">
      <c r="A42" s="28"/>
      <c r="B42" s="87"/>
      <c r="C42" s="87"/>
      <c r="D42" s="87"/>
      <c r="E42" s="88"/>
      <c r="F42" s="43"/>
    </row>
    <row r="43" spans="1:6" ht="15" customHeight="1">
      <c r="A43" s="138" t="s">
        <v>131</v>
      </c>
      <c r="B43" s="139" t="s">
        <v>47</v>
      </c>
      <c r="C43" s="79" t="s">
        <v>20</v>
      </c>
      <c r="D43" s="80" t="s">
        <v>21</v>
      </c>
      <c r="E43" s="81" t="s">
        <v>22</v>
      </c>
      <c r="F43" s="43"/>
    </row>
    <row r="44" spans="1:6" ht="15" customHeight="1">
      <c r="A44" s="78"/>
      <c r="B44" s="141"/>
      <c r="C44" s="29"/>
      <c r="D44" s="51"/>
      <c r="E44" s="52"/>
      <c r="F44" s="43"/>
    </row>
    <row r="45" spans="1:6" ht="15" customHeight="1">
      <c r="A45" s="42"/>
      <c r="B45" s="43"/>
      <c r="C45" s="26"/>
      <c r="D45" s="53"/>
      <c r="E45" s="54"/>
      <c r="F45" s="43"/>
    </row>
    <row r="46" spans="1:6" ht="15" customHeight="1">
      <c r="A46" s="309" t="s">
        <v>127</v>
      </c>
      <c r="B46" s="43"/>
      <c r="C46" s="26"/>
      <c r="D46" s="51"/>
      <c r="E46" s="54"/>
      <c r="F46" s="43"/>
    </row>
    <row r="47" spans="1:6" ht="15" customHeight="1">
      <c r="A47" s="42"/>
      <c r="B47" s="43"/>
      <c r="C47" s="26"/>
      <c r="D47" s="51"/>
      <c r="E47" s="308"/>
      <c r="F47" s="43"/>
    </row>
    <row r="48" spans="1:6" ht="15" customHeight="1" thickBot="1">
      <c r="A48" s="44"/>
      <c r="B48" s="45"/>
      <c r="C48" s="46"/>
      <c r="D48" s="302"/>
      <c r="E48" s="303"/>
      <c r="F48" s="43"/>
    </row>
    <row r="49" ht="3.75" customHeight="1" thickBot="1">
      <c r="F49" s="43"/>
    </row>
    <row r="50" spans="1:6" s="223" customFormat="1" ht="21" customHeight="1" thickBot="1">
      <c r="A50" s="220" t="s">
        <v>23</v>
      </c>
      <c r="B50" s="221"/>
      <c r="C50" s="222">
        <f>C8+C17+C26+C35+C44</f>
        <v>0</v>
      </c>
      <c r="D50" s="221" t="s">
        <v>69</v>
      </c>
      <c r="E50" s="221"/>
      <c r="F50" s="221"/>
    </row>
    <row r="51" spans="1:6" s="225" customFormat="1" ht="12.75" customHeight="1">
      <c r="A51" s="236" t="s">
        <v>113</v>
      </c>
      <c r="B51" s="237"/>
      <c r="C51" s="237"/>
      <c r="D51" s="237"/>
      <c r="E51" s="332" t="s">
        <v>114</v>
      </c>
      <c r="F51" s="43" t="s">
        <v>105</v>
      </c>
    </row>
    <row r="52" spans="2:5" s="225" customFormat="1" ht="12.75">
      <c r="B52" s="238"/>
      <c r="C52" s="237"/>
      <c r="D52" s="237"/>
      <c r="E52" s="237"/>
    </row>
    <row r="53" spans="1:6" ht="15" customHeight="1">
      <c r="A53" s="43"/>
      <c r="B53" s="43"/>
      <c r="D53" s="43"/>
      <c r="E53" s="43"/>
      <c r="F53" s="43"/>
    </row>
    <row r="54" spans="1:6" ht="15" customHeight="1">
      <c r="A54" s="43"/>
      <c r="B54" s="43"/>
      <c r="D54" s="43"/>
      <c r="E54" s="43"/>
      <c r="F54" s="43"/>
    </row>
    <row r="55" spans="1:6" ht="15" customHeight="1">
      <c r="A55" s="43"/>
      <c r="B55" s="43"/>
      <c r="D55" s="43"/>
      <c r="E55" s="43"/>
      <c r="F55" s="43"/>
    </row>
    <row r="56" spans="1:6" ht="15" customHeight="1">
      <c r="A56" s="43"/>
      <c r="B56" s="43"/>
      <c r="D56" s="43"/>
      <c r="E56" s="43"/>
      <c r="F56" s="43"/>
    </row>
    <row r="57" spans="1:6" ht="15" customHeight="1">
      <c r="A57" s="43"/>
      <c r="B57" s="43"/>
      <c r="C57" s="43"/>
      <c r="D57" s="43"/>
      <c r="E57" s="43"/>
      <c r="F57" s="43"/>
    </row>
    <row r="58" spans="1:6" ht="15" customHeight="1">
      <c r="A58" s="43"/>
      <c r="B58" s="43"/>
      <c r="C58" s="43"/>
      <c r="D58" s="43"/>
      <c r="E58" s="43"/>
      <c r="F58" s="43"/>
    </row>
    <row r="59" spans="1:6" ht="15" customHeight="1">
      <c r="A59" s="43"/>
      <c r="B59" s="43"/>
      <c r="C59" s="43"/>
      <c r="D59" s="43"/>
      <c r="E59" s="43"/>
      <c r="F59" s="43"/>
    </row>
    <row r="60" spans="1:6" ht="15" customHeight="1">
      <c r="A60" s="43"/>
      <c r="B60" s="43"/>
      <c r="C60" s="43"/>
      <c r="D60" s="43"/>
      <c r="E60" s="43"/>
      <c r="F60" s="43"/>
    </row>
    <row r="61" spans="1:6" ht="15" customHeight="1">
      <c r="A61" s="43"/>
      <c r="B61" s="43"/>
      <c r="C61" s="43"/>
      <c r="D61" s="43"/>
      <c r="E61" s="43"/>
      <c r="F61" s="43"/>
    </row>
    <row r="62" spans="1:6" ht="15" customHeight="1">
      <c r="A62" s="43"/>
      <c r="B62" s="43"/>
      <c r="C62" s="43"/>
      <c r="D62" s="43"/>
      <c r="E62" s="43"/>
      <c r="F62" s="43"/>
    </row>
    <row r="63" spans="1:6" ht="15" customHeight="1">
      <c r="A63" s="43"/>
      <c r="B63" s="43"/>
      <c r="C63" s="43"/>
      <c r="D63" s="43"/>
      <c r="E63" s="43"/>
      <c r="F63" s="43"/>
    </row>
    <row r="64" spans="1:6" ht="15" customHeight="1">
      <c r="A64" s="43"/>
      <c r="B64" s="43"/>
      <c r="C64" s="43"/>
      <c r="D64" s="43"/>
      <c r="E64" s="43"/>
      <c r="F64" s="43"/>
    </row>
    <row r="65" spans="1:6" ht="15" customHeight="1">
      <c r="A65" s="43"/>
      <c r="B65" s="43"/>
      <c r="C65" s="43"/>
      <c r="D65" s="43"/>
      <c r="E65" s="43"/>
      <c r="F65" s="43"/>
    </row>
    <row r="66" spans="1:6" ht="15" customHeight="1">
      <c r="A66" s="43"/>
      <c r="B66" s="43"/>
      <c r="C66" s="43"/>
      <c r="D66" s="43"/>
      <c r="E66" s="43"/>
      <c r="F66" s="43"/>
    </row>
    <row r="67" spans="1:6" ht="15" customHeight="1">
      <c r="A67" s="43"/>
      <c r="B67" s="43"/>
      <c r="C67" s="43"/>
      <c r="D67" s="43"/>
      <c r="E67" s="43"/>
      <c r="F67" s="43"/>
    </row>
    <row r="68" spans="1:6" ht="15" customHeight="1">
      <c r="A68" s="43"/>
      <c r="B68" s="43"/>
      <c r="C68" s="43"/>
      <c r="D68" s="43"/>
      <c r="E68" s="43"/>
      <c r="F68" s="43"/>
    </row>
    <row r="69" spans="1:6" ht="15" customHeight="1">
      <c r="A69" s="43"/>
      <c r="B69" s="43"/>
      <c r="C69" s="43"/>
      <c r="D69" s="43"/>
      <c r="E69" s="43"/>
      <c r="F69" s="43"/>
    </row>
    <row r="70" spans="1:6" ht="15" customHeight="1">
      <c r="A70" s="43"/>
      <c r="B70" s="43"/>
      <c r="C70" s="43"/>
      <c r="D70" s="43"/>
      <c r="E70" s="43"/>
      <c r="F70" s="43"/>
    </row>
    <row r="71" spans="1:6" ht="15" customHeight="1">
      <c r="A71" s="43"/>
      <c r="B71" s="43"/>
      <c r="C71" s="43"/>
      <c r="D71" s="43"/>
      <c r="E71" s="43"/>
      <c r="F71" s="43"/>
    </row>
    <row r="72" spans="1:6" ht="15" customHeight="1">
      <c r="A72" s="43"/>
      <c r="B72" s="43"/>
      <c r="C72" s="43"/>
      <c r="D72" s="43"/>
      <c r="E72" s="43"/>
      <c r="F72" s="43"/>
    </row>
    <row r="73" spans="1:6" ht="15" customHeight="1">
      <c r="A73" s="43"/>
      <c r="B73" s="43"/>
      <c r="C73" s="43"/>
      <c r="D73" s="43"/>
      <c r="E73" s="43"/>
      <c r="F73" s="43"/>
    </row>
    <row r="74" spans="1:6" ht="15" customHeight="1">
      <c r="A74" s="43"/>
      <c r="B74" s="43"/>
      <c r="C74" s="43"/>
      <c r="D74" s="43"/>
      <c r="E74" s="43"/>
      <c r="F74" s="43"/>
    </row>
    <row r="75" spans="1:6" ht="15" customHeight="1">
      <c r="A75" s="43"/>
      <c r="B75" s="43"/>
      <c r="C75" s="43"/>
      <c r="D75" s="43"/>
      <c r="E75" s="43"/>
      <c r="F75" s="43"/>
    </row>
    <row r="76" spans="1:6" ht="15" customHeight="1">
      <c r="A76" s="43"/>
      <c r="B76" s="43"/>
      <c r="C76" s="43"/>
      <c r="D76" s="43"/>
      <c r="E76" s="43"/>
      <c r="F76" s="43"/>
    </row>
    <row r="77" spans="1:6" ht="15" customHeight="1">
      <c r="A77" s="43"/>
      <c r="B77" s="43"/>
      <c r="C77" s="43"/>
      <c r="D77" s="43"/>
      <c r="E77" s="43"/>
      <c r="F77" s="43"/>
    </row>
    <row r="78" spans="1:6" ht="15" customHeight="1">
      <c r="A78" s="43"/>
      <c r="B78" s="43"/>
      <c r="C78" s="43"/>
      <c r="D78" s="43"/>
      <c r="E78" s="43"/>
      <c r="F78" s="43"/>
    </row>
    <row r="79" spans="1:6" ht="15" customHeight="1">
      <c r="A79" s="43"/>
      <c r="B79" s="43"/>
      <c r="C79" s="43"/>
      <c r="D79" s="43"/>
      <c r="E79" s="43"/>
      <c r="F79" s="43"/>
    </row>
    <row r="80" spans="1:6" ht="15" customHeight="1">
      <c r="A80" s="43"/>
      <c r="B80" s="43"/>
      <c r="C80" s="43"/>
      <c r="D80" s="43"/>
      <c r="E80" s="43"/>
      <c r="F80" s="43"/>
    </row>
    <row r="81" spans="1:6" ht="15" customHeight="1">
      <c r="A81" s="43"/>
      <c r="B81" s="43"/>
      <c r="C81" s="43"/>
      <c r="D81" s="43"/>
      <c r="E81" s="43"/>
      <c r="F81" s="43"/>
    </row>
    <row r="82" spans="1:6" ht="15" customHeight="1">
      <c r="A82" s="43"/>
      <c r="B82" s="43"/>
      <c r="C82" s="43"/>
      <c r="D82" s="43"/>
      <c r="E82" s="43"/>
      <c r="F82" s="43"/>
    </row>
    <row r="83" spans="1:6" ht="15" customHeight="1">
      <c r="A83" s="43"/>
      <c r="B83" s="43"/>
      <c r="C83" s="43"/>
      <c r="D83" s="43"/>
      <c r="E83" s="43"/>
      <c r="F83" s="43"/>
    </row>
    <row r="84" spans="1:6" ht="15" customHeight="1">
      <c r="A84" s="43"/>
      <c r="B84" s="43"/>
      <c r="C84" s="43"/>
      <c r="D84" s="43"/>
      <c r="E84" s="43"/>
      <c r="F84" s="43"/>
    </row>
    <row r="85" spans="1:6" ht="15" customHeight="1">
      <c r="A85" s="43"/>
      <c r="B85" s="43"/>
      <c r="C85" s="43"/>
      <c r="D85" s="43"/>
      <c r="E85" s="43"/>
      <c r="F85" s="43"/>
    </row>
    <row r="86" spans="1:6" ht="15" customHeight="1">
      <c r="A86" s="43"/>
      <c r="B86" s="43"/>
      <c r="C86" s="43"/>
      <c r="D86" s="43"/>
      <c r="E86" s="43"/>
      <c r="F86" s="43"/>
    </row>
    <row r="87" spans="1:6" ht="15" customHeight="1">
      <c r="A87" s="43"/>
      <c r="B87" s="43"/>
      <c r="C87" s="43"/>
      <c r="D87" s="43"/>
      <c r="E87" s="43"/>
      <c r="F87" s="43"/>
    </row>
    <row r="88" spans="1:6" ht="15" customHeight="1">
      <c r="A88" s="43"/>
      <c r="B88" s="43"/>
      <c r="C88" s="43"/>
      <c r="D88" s="43"/>
      <c r="E88" s="43"/>
      <c r="F88" s="43"/>
    </row>
    <row r="89" spans="1:6" ht="15" customHeight="1">
      <c r="A89" s="43"/>
      <c r="B89" s="43"/>
      <c r="C89" s="43"/>
      <c r="D89" s="43"/>
      <c r="E89" s="43"/>
      <c r="F89" s="43"/>
    </row>
    <row r="90" spans="1:6" ht="15" customHeight="1">
      <c r="A90" s="43"/>
      <c r="B90" s="43"/>
      <c r="C90" s="43"/>
      <c r="D90" s="43"/>
      <c r="E90" s="43"/>
      <c r="F90" s="43"/>
    </row>
    <row r="91" spans="1:6" ht="15" customHeight="1">
      <c r="A91" s="43"/>
      <c r="B91" s="43"/>
      <c r="C91" s="43"/>
      <c r="D91" s="43"/>
      <c r="E91" s="43"/>
      <c r="F91" s="43"/>
    </row>
    <row r="92" spans="1:6" ht="15" customHeight="1">
      <c r="A92" s="43"/>
      <c r="B92" s="43"/>
      <c r="C92" s="43"/>
      <c r="D92" s="43"/>
      <c r="E92" s="43"/>
      <c r="F92" s="43"/>
    </row>
    <row r="93" spans="1:6" ht="15" customHeight="1">
      <c r="A93" s="43"/>
      <c r="B93" s="43"/>
      <c r="C93" s="43"/>
      <c r="D93" s="43"/>
      <c r="E93" s="43"/>
      <c r="F93" s="43"/>
    </row>
    <row r="94" spans="1:6" ht="15" customHeight="1">
      <c r="A94" s="43"/>
      <c r="B94" s="43"/>
      <c r="C94" s="43"/>
      <c r="D94" s="43"/>
      <c r="E94" s="43"/>
      <c r="F94" s="43"/>
    </row>
    <row r="95" spans="1:6" ht="15" customHeight="1">
      <c r="A95" s="43"/>
      <c r="B95" s="43"/>
      <c r="C95" s="43"/>
      <c r="D95" s="43"/>
      <c r="E95" s="43"/>
      <c r="F95" s="43"/>
    </row>
  </sheetData>
  <sheetProtection password="DCA5" sheet="1" objects="1" scenarios="1"/>
  <mergeCells count="2">
    <mergeCell ref="A1:E2"/>
    <mergeCell ref="A3:C3"/>
  </mergeCells>
  <hyperlinks>
    <hyperlink ref="A3" r:id="rId1" display="For Foreign Travel - Currency Converter"/>
    <hyperlink ref="E51" r:id="rId2" display="See expense limits (Thuy insert link for ) for allowable amounts. "/>
  </hyperlinks>
  <printOptions/>
  <pageMargins left="0.2" right="0.2" top="0.62" bottom="0" header="0.2" footer="0.1"/>
  <pageSetup blackAndWhite="1" horizontalDpi="300" verticalDpi="300" orientation="portrait" r:id="rId4"/>
  <headerFooter alignWithMargins="0">
    <oddHeader>&amp;C&amp;"Arial,Bold"&amp;12UNIVERSITY OF VIRGINIA -- Procurement Services&amp;"Arial,Regular"&amp;10
&amp;"Arial,Bold"&amp;11Certification of Business Meals While Traveling</oddHeader>
  </headerFooter>
  <legacyDrawing r:id="rId3"/>
</worksheet>
</file>

<file path=xl/worksheets/sheet5.xml><?xml version="1.0" encoding="utf-8"?>
<worksheet xmlns="http://schemas.openxmlformats.org/spreadsheetml/2006/main" xmlns:r="http://schemas.openxmlformats.org/officeDocument/2006/relationships">
  <dimension ref="A1:I49"/>
  <sheetViews>
    <sheetView showGridLines="0" showZeros="0" zoomScalePageLayoutView="0" workbookViewId="0" topLeftCell="A1">
      <selection activeCell="K32" sqref="K32"/>
    </sheetView>
  </sheetViews>
  <sheetFormatPr defaultColWidth="12.57421875" defaultRowHeight="17.25" customHeight="1"/>
  <cols>
    <col min="1" max="16384" width="12.57421875" style="17" customWidth="1"/>
  </cols>
  <sheetData>
    <row r="1" spans="1:9" ht="17.25" customHeight="1">
      <c r="A1" s="55"/>
      <c r="B1" s="55"/>
      <c r="C1" s="58"/>
      <c r="D1" s="59"/>
      <c r="E1" s="56"/>
      <c r="F1" s="56"/>
      <c r="G1" s="56"/>
      <c r="H1" s="57"/>
      <c r="I1" s="57"/>
    </row>
    <row r="2" spans="1:9" ht="14.25" customHeight="1">
      <c r="A2" s="60" t="s">
        <v>66</v>
      </c>
      <c r="B2" s="61"/>
      <c r="C2" s="61"/>
      <c r="D2" s="32"/>
      <c r="E2" s="32"/>
      <c r="F2" s="32"/>
      <c r="G2" s="32"/>
      <c r="H2" s="32"/>
      <c r="I2" s="32"/>
    </row>
    <row r="3" spans="1:9" s="225" customFormat="1" ht="14.25" customHeight="1">
      <c r="A3" s="239" t="s">
        <v>107</v>
      </c>
      <c r="B3" s="90"/>
      <c r="C3" s="90"/>
      <c r="D3" s="89"/>
      <c r="E3" s="89"/>
      <c r="F3" s="89"/>
      <c r="G3" s="89"/>
      <c r="H3" s="89"/>
      <c r="I3" s="89"/>
    </row>
    <row r="4" spans="1:9" ht="14.25" customHeight="1">
      <c r="A4" s="60" t="s">
        <v>67</v>
      </c>
      <c r="B4" s="61"/>
      <c r="C4" s="61"/>
      <c r="D4" s="32"/>
      <c r="E4" s="32"/>
      <c r="F4" s="32"/>
      <c r="G4" s="32"/>
      <c r="H4" s="32"/>
      <c r="I4" s="32"/>
    </row>
    <row r="5" spans="1:9" ht="14.25" customHeight="1">
      <c r="A5" s="60" t="s">
        <v>24</v>
      </c>
      <c r="B5" s="61"/>
      <c r="C5" s="61"/>
      <c r="D5" s="32"/>
      <c r="E5" s="32"/>
      <c r="F5" s="396" t="s">
        <v>83</v>
      </c>
      <c r="G5" s="396"/>
      <c r="H5" s="396"/>
      <c r="I5" s="32"/>
    </row>
    <row r="6" spans="1:9" ht="10.5" customHeight="1">
      <c r="A6" s="60"/>
      <c r="B6" s="61"/>
      <c r="C6" s="61"/>
      <c r="D6" s="32"/>
      <c r="E6" s="32"/>
      <c r="F6" s="32"/>
      <c r="G6" s="32"/>
      <c r="H6" s="32"/>
      <c r="I6" s="32"/>
    </row>
    <row r="7" spans="1:9" ht="17.25" customHeight="1">
      <c r="A7" s="62" t="s">
        <v>25</v>
      </c>
      <c r="B7" s="16"/>
      <c r="C7" s="63"/>
      <c r="D7" s="63"/>
      <c r="E7" s="63"/>
      <c r="F7" s="63"/>
      <c r="G7" s="63"/>
      <c r="H7" s="63"/>
      <c r="I7" s="63"/>
    </row>
    <row r="8" spans="3:9" ht="17.25" customHeight="1">
      <c r="C8" s="64" t="s">
        <v>26</v>
      </c>
      <c r="D8" s="65" t="s">
        <v>27</v>
      </c>
      <c r="E8" s="65" t="s">
        <v>28</v>
      </c>
      <c r="F8" s="65" t="s">
        <v>29</v>
      </c>
      <c r="G8" s="32"/>
      <c r="H8" s="32"/>
      <c r="I8" s="32"/>
    </row>
    <row r="9" spans="3:9" ht="17.25" customHeight="1">
      <c r="C9" s="66" t="s">
        <v>30</v>
      </c>
      <c r="D9" s="21"/>
      <c r="E9" s="132"/>
      <c r="F9" s="74">
        <f>D9*E9</f>
        <v>0</v>
      </c>
      <c r="G9" s="32"/>
      <c r="H9" s="32"/>
      <c r="I9" s="32"/>
    </row>
    <row r="10" spans="3:9" ht="17.25" customHeight="1">
      <c r="C10" s="66" t="s">
        <v>31</v>
      </c>
      <c r="D10" s="21"/>
      <c r="E10" s="132"/>
      <c r="F10" s="74">
        <f>D10*E10</f>
        <v>0</v>
      </c>
      <c r="G10" s="32"/>
      <c r="H10" s="32"/>
      <c r="I10" s="32"/>
    </row>
    <row r="11" spans="3:9" ht="17.25" customHeight="1">
      <c r="C11" s="66" t="s">
        <v>32</v>
      </c>
      <c r="D11" s="21"/>
      <c r="E11" s="132"/>
      <c r="F11" s="74">
        <f>D11*E11</f>
        <v>0</v>
      </c>
      <c r="G11" s="32"/>
      <c r="H11" s="32"/>
      <c r="I11" s="32"/>
    </row>
    <row r="12" spans="3:9" ht="17.25" customHeight="1">
      <c r="C12" s="66"/>
      <c r="D12" s="71"/>
      <c r="E12" s="72" t="s">
        <v>33</v>
      </c>
      <c r="F12" s="73">
        <v>0.75</v>
      </c>
      <c r="G12" s="32"/>
      <c r="H12" s="32"/>
      <c r="I12" s="32"/>
    </row>
    <row r="13" spans="3:9" ht="17.25" customHeight="1">
      <c r="C13" s="30"/>
      <c r="D13" s="31" t="s">
        <v>34</v>
      </c>
      <c r="E13" s="32"/>
      <c r="F13" s="74">
        <f>(F9+F10+F11)*0.75</f>
        <v>0</v>
      </c>
      <c r="G13" s="32"/>
      <c r="H13" s="32"/>
      <c r="I13" s="32"/>
    </row>
    <row r="14" spans="1:9" ht="6.75" customHeight="1">
      <c r="A14" s="30"/>
      <c r="B14" s="67"/>
      <c r="C14" s="32"/>
      <c r="D14" s="75"/>
      <c r="E14" s="32"/>
      <c r="F14" s="32"/>
      <c r="G14" s="32"/>
      <c r="H14" s="32"/>
      <c r="I14" s="32"/>
    </row>
    <row r="15" spans="1:9" ht="13.5" customHeight="1">
      <c r="A15" s="62" t="s">
        <v>35</v>
      </c>
      <c r="B15" s="63"/>
      <c r="C15" s="63"/>
      <c r="D15" s="63"/>
      <c r="E15" s="63"/>
      <c r="F15" s="63"/>
      <c r="G15" s="63"/>
      <c r="H15" s="63"/>
      <c r="I15" s="63"/>
    </row>
    <row r="16" spans="1:8" ht="11.25" customHeight="1">
      <c r="A16" s="8"/>
      <c r="B16" s="68" t="s">
        <v>134</v>
      </c>
      <c r="C16" s="61"/>
      <c r="D16" s="32"/>
      <c r="E16" s="8"/>
      <c r="F16" s="68" t="s">
        <v>133</v>
      </c>
      <c r="G16" s="61"/>
      <c r="H16" s="32"/>
    </row>
    <row r="17" spans="1:9" ht="17.25" customHeight="1">
      <c r="A17" s="64" t="s">
        <v>26</v>
      </c>
      <c r="B17" s="65" t="s">
        <v>27</v>
      </c>
      <c r="C17" s="65" t="s">
        <v>36</v>
      </c>
      <c r="D17" s="65" t="s">
        <v>29</v>
      </c>
      <c r="E17" s="64" t="s">
        <v>26</v>
      </c>
      <c r="F17" s="65" t="s">
        <v>27</v>
      </c>
      <c r="G17" s="65" t="s">
        <v>36</v>
      </c>
      <c r="H17" s="65" t="s">
        <v>29</v>
      </c>
      <c r="I17" s="76"/>
    </row>
    <row r="18" spans="1:8" ht="17.25" customHeight="1">
      <c r="A18" s="66" t="s">
        <v>30</v>
      </c>
      <c r="B18" s="21"/>
      <c r="C18" s="77">
        <v>12</v>
      </c>
      <c r="D18" s="74">
        <f>B18*C18</f>
        <v>0</v>
      </c>
      <c r="E18" s="66" t="s">
        <v>30</v>
      </c>
      <c r="F18" s="21"/>
      <c r="G18" s="77">
        <v>11</v>
      </c>
      <c r="H18" s="74">
        <f>F18*G18</f>
        <v>0</v>
      </c>
    </row>
    <row r="19" spans="1:8" ht="17.25" customHeight="1">
      <c r="A19" s="66" t="s">
        <v>31</v>
      </c>
      <c r="B19" s="21"/>
      <c r="C19" s="77">
        <v>18</v>
      </c>
      <c r="D19" s="74">
        <f>B19*C19</f>
        <v>0</v>
      </c>
      <c r="E19" s="66" t="s">
        <v>31</v>
      </c>
      <c r="F19" s="21"/>
      <c r="G19" s="77">
        <v>16</v>
      </c>
      <c r="H19" s="74">
        <f>F19*G19</f>
        <v>0</v>
      </c>
    </row>
    <row r="20" spans="1:8" ht="17.25" customHeight="1">
      <c r="A20" s="66" t="s">
        <v>32</v>
      </c>
      <c r="B20" s="21"/>
      <c r="C20" s="77">
        <v>31</v>
      </c>
      <c r="D20" s="74">
        <f>B20*C20</f>
        <v>0</v>
      </c>
      <c r="E20" s="66" t="s">
        <v>32</v>
      </c>
      <c r="F20" s="21"/>
      <c r="G20" s="77">
        <v>29</v>
      </c>
      <c r="H20" s="74">
        <f>F20*G20</f>
        <v>0</v>
      </c>
    </row>
    <row r="21" spans="1:8" ht="17.25" customHeight="1">
      <c r="A21" s="30"/>
      <c r="B21" s="31" t="s">
        <v>34</v>
      </c>
      <c r="C21" s="32"/>
      <c r="D21" s="74">
        <f>D18+D19+D20</f>
        <v>0</v>
      </c>
      <c r="E21" s="30"/>
      <c r="F21" s="31" t="s">
        <v>34</v>
      </c>
      <c r="G21" s="8"/>
      <c r="H21" s="74">
        <f>H18+H19+H20</f>
        <v>0</v>
      </c>
    </row>
    <row r="22" spans="1:8" ht="6" customHeight="1">
      <c r="A22" s="30"/>
      <c r="B22" s="67"/>
      <c r="C22" s="32"/>
      <c r="D22" s="75"/>
      <c r="E22" s="30"/>
      <c r="F22" s="67"/>
      <c r="G22" s="8"/>
      <c r="H22" s="75"/>
    </row>
    <row r="23" spans="1:9" ht="17.25" customHeight="1">
      <c r="A23" s="8"/>
      <c r="B23" s="68" t="s">
        <v>135</v>
      </c>
      <c r="C23" s="61"/>
      <c r="D23" s="32"/>
      <c r="E23" s="8"/>
      <c r="F23" s="68" t="s">
        <v>137</v>
      </c>
      <c r="G23" s="61"/>
      <c r="H23" s="32"/>
      <c r="I23" s="32"/>
    </row>
    <row r="24" spans="1:9" ht="17.25" customHeight="1">
      <c r="A24" s="64" t="s">
        <v>26</v>
      </c>
      <c r="B24" s="65" t="s">
        <v>27</v>
      </c>
      <c r="C24" s="65" t="s">
        <v>36</v>
      </c>
      <c r="D24" s="65" t="s">
        <v>29</v>
      </c>
      <c r="E24" s="64" t="s">
        <v>26</v>
      </c>
      <c r="F24" s="65" t="s">
        <v>27</v>
      </c>
      <c r="G24" s="65" t="s">
        <v>36</v>
      </c>
      <c r="H24" s="65" t="s">
        <v>29</v>
      </c>
      <c r="I24" s="32"/>
    </row>
    <row r="25" spans="1:8" ht="17.25" customHeight="1">
      <c r="A25" s="66" t="s">
        <v>30</v>
      </c>
      <c r="B25" s="21"/>
      <c r="C25" s="77">
        <v>10</v>
      </c>
      <c r="D25" s="74">
        <f>B25*C25</f>
        <v>0</v>
      </c>
      <c r="E25" s="66" t="s">
        <v>30</v>
      </c>
      <c r="F25" s="21"/>
      <c r="G25" s="77">
        <v>9</v>
      </c>
      <c r="H25" s="74">
        <f>F25*G25</f>
        <v>0</v>
      </c>
    </row>
    <row r="26" spans="1:8" ht="17.25" customHeight="1">
      <c r="A26" s="66" t="s">
        <v>31</v>
      </c>
      <c r="B26" s="21"/>
      <c r="C26" s="77">
        <v>15</v>
      </c>
      <c r="D26" s="74">
        <f>B26*C26</f>
        <v>0</v>
      </c>
      <c r="E26" s="66" t="s">
        <v>31</v>
      </c>
      <c r="F26" s="21"/>
      <c r="G26" s="77">
        <v>13</v>
      </c>
      <c r="H26" s="74">
        <f>F26*G26</f>
        <v>0</v>
      </c>
    </row>
    <row r="27" spans="1:8" ht="17.25" customHeight="1">
      <c r="A27" s="66" t="s">
        <v>32</v>
      </c>
      <c r="B27" s="21"/>
      <c r="C27" s="77">
        <v>26</v>
      </c>
      <c r="D27" s="74">
        <f>B27*C27</f>
        <v>0</v>
      </c>
      <c r="E27" s="66" t="s">
        <v>32</v>
      </c>
      <c r="F27" s="21"/>
      <c r="G27" s="77">
        <v>24</v>
      </c>
      <c r="H27" s="74">
        <f>F27*G27</f>
        <v>0</v>
      </c>
    </row>
    <row r="28" spans="1:8" ht="17.25" customHeight="1">
      <c r="A28" s="30"/>
      <c r="B28" s="31" t="s">
        <v>34</v>
      </c>
      <c r="C28" s="32"/>
      <c r="D28" s="74">
        <f>D25+D26+D27</f>
        <v>0</v>
      </c>
      <c r="E28" s="30"/>
      <c r="F28" s="31" t="s">
        <v>34</v>
      </c>
      <c r="G28" s="32"/>
      <c r="H28" s="74">
        <f>H25+H26+H27</f>
        <v>0</v>
      </c>
    </row>
    <row r="29" spans="1:6" ht="4.5" customHeight="1">
      <c r="A29" s="8"/>
      <c r="B29" s="32"/>
      <c r="C29" s="32"/>
      <c r="D29" s="39"/>
      <c r="E29" s="39"/>
      <c r="F29" s="242"/>
    </row>
    <row r="30" spans="2:8" ht="16.5" customHeight="1">
      <c r="B30" s="68" t="s">
        <v>136</v>
      </c>
      <c r="C30" s="63"/>
      <c r="D30" s="63"/>
      <c r="F30" s="68" t="s">
        <v>116</v>
      </c>
      <c r="G30" s="63"/>
      <c r="H30" s="63"/>
    </row>
    <row r="31" spans="3:8" ht="17.25" customHeight="1">
      <c r="C31" s="96" t="s">
        <v>37</v>
      </c>
      <c r="D31" s="97"/>
      <c r="G31" s="96" t="s">
        <v>37</v>
      </c>
      <c r="H31" s="97"/>
    </row>
    <row r="32" spans="1:8" ht="17.25" customHeight="1">
      <c r="A32" s="64" t="s">
        <v>26</v>
      </c>
      <c r="B32" s="65" t="s">
        <v>27</v>
      </c>
      <c r="C32" s="65" t="s">
        <v>36</v>
      </c>
      <c r="D32" s="65" t="s">
        <v>29</v>
      </c>
      <c r="E32" s="64" t="s">
        <v>26</v>
      </c>
      <c r="F32" s="65" t="s">
        <v>27</v>
      </c>
      <c r="G32" s="65" t="s">
        <v>36</v>
      </c>
      <c r="H32" s="65" t="s">
        <v>29</v>
      </c>
    </row>
    <row r="33" spans="1:8" ht="17.25" customHeight="1">
      <c r="A33" s="66" t="s">
        <v>30</v>
      </c>
      <c r="B33" s="21"/>
      <c r="C33" s="77">
        <v>8</v>
      </c>
      <c r="D33" s="95">
        <f>B33*C33</f>
        <v>0</v>
      </c>
      <c r="E33" s="66" t="s">
        <v>30</v>
      </c>
      <c r="F33" s="21"/>
      <c r="G33" s="77">
        <v>7</v>
      </c>
      <c r="H33" s="95">
        <f>F33*G33</f>
        <v>0</v>
      </c>
    </row>
    <row r="34" spans="1:8" ht="17.25" customHeight="1">
      <c r="A34" s="66" t="s">
        <v>31</v>
      </c>
      <c r="B34" s="21"/>
      <c r="C34" s="77">
        <v>12</v>
      </c>
      <c r="D34" s="95">
        <f>B34*C34</f>
        <v>0</v>
      </c>
      <c r="E34" s="66" t="s">
        <v>31</v>
      </c>
      <c r="F34" s="21"/>
      <c r="G34" s="77">
        <v>11</v>
      </c>
      <c r="H34" s="95">
        <f>F34*G34</f>
        <v>0</v>
      </c>
    </row>
    <row r="35" spans="1:8" ht="17.25" customHeight="1">
      <c r="A35" s="66" t="s">
        <v>32</v>
      </c>
      <c r="B35" s="21"/>
      <c r="C35" s="77">
        <v>21</v>
      </c>
      <c r="D35" s="95">
        <f>B35*C35</f>
        <v>0</v>
      </c>
      <c r="E35" s="66" t="s">
        <v>32</v>
      </c>
      <c r="F35" s="21"/>
      <c r="G35" s="77">
        <v>18</v>
      </c>
      <c r="H35" s="95">
        <f>F35*G35</f>
        <v>0</v>
      </c>
    </row>
    <row r="36" spans="1:8" ht="17.25" customHeight="1">
      <c r="A36" s="30"/>
      <c r="B36" s="31" t="s">
        <v>34</v>
      </c>
      <c r="C36" s="32"/>
      <c r="D36" s="74">
        <f>D33+D34+D35</f>
        <v>0</v>
      </c>
      <c r="E36" s="30"/>
      <c r="F36" s="31" t="s">
        <v>34</v>
      </c>
      <c r="G36" s="32"/>
      <c r="H36" s="74">
        <f>H33+H34+H35</f>
        <v>0</v>
      </c>
    </row>
    <row r="37" ht="6" customHeight="1"/>
    <row r="38" spans="2:8" ht="14.25" customHeight="1">
      <c r="B38" s="68" t="s">
        <v>117</v>
      </c>
      <c r="C38" s="63"/>
      <c r="D38" s="63"/>
      <c r="F38" s="68" t="s">
        <v>63</v>
      </c>
      <c r="G38" s="63"/>
      <c r="H38" s="63"/>
    </row>
    <row r="39" spans="3:8" ht="17.25" customHeight="1">
      <c r="C39" s="96" t="s">
        <v>37</v>
      </c>
      <c r="D39" s="97"/>
      <c r="G39" s="96" t="s">
        <v>37</v>
      </c>
      <c r="H39" s="97"/>
    </row>
    <row r="40" spans="1:8" ht="17.25" customHeight="1">
      <c r="A40" s="64" t="s">
        <v>26</v>
      </c>
      <c r="B40" s="65" t="s">
        <v>27</v>
      </c>
      <c r="C40" s="65" t="s">
        <v>36</v>
      </c>
      <c r="D40" s="65" t="s">
        <v>29</v>
      </c>
      <c r="E40" s="64" t="s">
        <v>26</v>
      </c>
      <c r="F40" s="65" t="s">
        <v>27</v>
      </c>
      <c r="G40" s="65" t="s">
        <v>36</v>
      </c>
      <c r="H40" s="65" t="s">
        <v>29</v>
      </c>
    </row>
    <row r="41" spans="1:8" ht="17.25" customHeight="1">
      <c r="A41" s="66" t="s">
        <v>30</v>
      </c>
      <c r="B41" s="21"/>
      <c r="C41" s="244">
        <f>ROUND($D$39*0.25,0)</f>
        <v>0</v>
      </c>
      <c r="D41" s="95">
        <f>B41*C41</f>
        <v>0</v>
      </c>
      <c r="E41" s="66" t="s">
        <v>30</v>
      </c>
      <c r="F41" s="21"/>
      <c r="G41" s="244">
        <f>ROUND($H$39*0.25,0)</f>
        <v>0</v>
      </c>
      <c r="H41" s="95">
        <f>F41*G41</f>
        <v>0</v>
      </c>
    </row>
    <row r="42" spans="1:8" ht="17.25" customHeight="1">
      <c r="A42" s="66" t="s">
        <v>31</v>
      </c>
      <c r="B42" s="21"/>
      <c r="C42" s="244">
        <f>ROUND($D$39*0.25,0)</f>
        <v>0</v>
      </c>
      <c r="D42" s="95">
        <f>B42*C42</f>
        <v>0</v>
      </c>
      <c r="E42" s="66" t="s">
        <v>31</v>
      </c>
      <c r="F42" s="21"/>
      <c r="G42" s="244">
        <f>ROUND($H$39*0.25,0)</f>
        <v>0</v>
      </c>
      <c r="H42" s="95">
        <f>F42*G42</f>
        <v>0</v>
      </c>
    </row>
    <row r="43" spans="1:8" ht="17.25" customHeight="1">
      <c r="A43" s="66" t="s">
        <v>32</v>
      </c>
      <c r="B43" s="21"/>
      <c r="C43" s="244">
        <f>ROUND($D$39*0.5,0)</f>
        <v>0</v>
      </c>
      <c r="D43" s="95">
        <f>B43*C43</f>
        <v>0</v>
      </c>
      <c r="E43" s="66" t="s">
        <v>32</v>
      </c>
      <c r="F43" s="21"/>
      <c r="G43" s="244">
        <f>ROUND($H$39*0.5,0)</f>
        <v>0</v>
      </c>
      <c r="H43" s="95">
        <f>F43*G43</f>
        <v>0</v>
      </c>
    </row>
    <row r="44" spans="1:8" ht="17.25" customHeight="1">
      <c r="A44" s="30"/>
      <c r="B44" s="31" t="s">
        <v>34</v>
      </c>
      <c r="C44" s="32"/>
      <c r="D44" s="74">
        <f>D41+D42+D43</f>
        <v>0</v>
      </c>
      <c r="E44" s="30"/>
      <c r="F44" s="31" t="s">
        <v>34</v>
      </c>
      <c r="G44" s="32"/>
      <c r="H44" s="74">
        <f>H41+H42+H43</f>
        <v>0</v>
      </c>
    </row>
    <row r="45" ht="10.5" customHeight="1" thickBot="1"/>
    <row r="46" ht="13.5" customHeight="1" hidden="1" thickBot="1"/>
    <row r="47" spans="1:8" ht="17.25" customHeight="1" thickBot="1">
      <c r="A47" s="69" t="s">
        <v>38</v>
      </c>
      <c r="H47" s="70">
        <f>F13+D21+H21+D28+H28+D36+H36+D44+H44</f>
        <v>0</v>
      </c>
    </row>
    <row r="48" ht="4.5" customHeight="1"/>
    <row r="49" spans="1:2" ht="12" customHeight="1">
      <c r="A49" s="396" t="s">
        <v>5</v>
      </c>
      <c r="B49" s="396"/>
    </row>
  </sheetData>
  <sheetProtection password="DCA5" sheet="1" objects="1" scenarios="1"/>
  <mergeCells count="2">
    <mergeCell ref="F5:H5"/>
    <mergeCell ref="A49:B49"/>
  </mergeCells>
  <hyperlinks>
    <hyperlink ref="A49" r:id="rId1" display="* See meal chart for limits."/>
    <hyperlink ref="F5" r:id="rId2" display="For Foreign Travel - Currency Converter"/>
  </hyperlinks>
  <printOptions/>
  <pageMargins left="0.2" right="0.2" top="0.67" bottom="0.45" header="0.23" footer="0.24"/>
  <pageSetup blackAndWhite="1" horizontalDpi="300" verticalDpi="300" orientation="portrait" r:id="rId3"/>
  <headerFooter alignWithMargins="0">
    <oddHeader>&amp;C&amp;"Arial,Bold"&amp;12UNIVERSITY OF VIRGINIA -- Procurement Services&amp;"Arial,Regular"&amp;10
&amp;"Arial,Bold"&amp;11&amp;A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Elisabeth Nelson</cp:lastModifiedBy>
  <cp:lastPrinted>2007-11-09T15:14:39Z</cp:lastPrinted>
  <dcterms:created xsi:type="dcterms:W3CDTF">1997-07-22T13:14:07Z</dcterms:created>
  <dcterms:modified xsi:type="dcterms:W3CDTF">2009-04-14T15:36:30Z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